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40" windowWidth="15576" windowHeight="12168"/>
  </bookViews>
  <sheets>
    <sheet name="Финансирование" sheetId="1" r:id="rId1"/>
    <sheet name="Показатели" sheetId="2" r:id="rId2"/>
    <sheet name="Пояснительная" sheetId="3" r:id="rId3"/>
  </sheets>
  <calcPr calcId="124519"/>
</workbook>
</file>

<file path=xl/calcChain.xml><?xml version="1.0" encoding="utf-8"?>
<calcChain xmlns="http://schemas.openxmlformats.org/spreadsheetml/2006/main">
  <c r="F66" i="1"/>
  <c r="F65"/>
  <c r="AQ15" i="2"/>
  <c r="G15"/>
  <c r="AQ14"/>
  <c r="G14"/>
  <c r="AQ13"/>
  <c r="G13"/>
  <c r="E11"/>
  <c r="E10"/>
  <c r="G9"/>
  <c r="AI90" i="1"/>
  <c r="AF90"/>
  <c r="AC90"/>
  <c r="Z90"/>
  <c r="AD104"/>
  <c r="AD105"/>
  <c r="AG104"/>
  <c r="AG105"/>
  <c r="Z28"/>
  <c r="AC28"/>
  <c r="AI28"/>
  <c r="AF28"/>
  <c r="E81"/>
  <c r="E9" i="2" l="1"/>
  <c r="F9" l="1"/>
  <c r="AQ9"/>
  <c r="AQ10"/>
  <c r="AQ11"/>
  <c r="AQ12"/>
  <c r="AQ8"/>
  <c r="F8"/>
  <c r="F7"/>
  <c r="E8"/>
  <c r="AE18" i="1"/>
  <c r="AE19"/>
  <c r="AE20"/>
  <c r="AE22"/>
  <c r="AE23"/>
  <c r="AE24"/>
  <c r="AA22"/>
  <c r="AA23"/>
  <c r="AA24"/>
  <c r="AA26"/>
  <c r="AA11" s="1"/>
  <c r="AA27"/>
  <c r="AA12" s="1"/>
  <c r="AA28"/>
  <c r="AA13" s="1"/>
  <c r="AA29"/>
  <c r="AA19" s="1"/>
  <c r="AA30"/>
  <c r="AA15" s="1"/>
  <c r="AA31"/>
  <c r="AA21" s="1"/>
  <c r="AA35"/>
  <c r="AA42"/>
  <c r="AA49"/>
  <c r="AA56"/>
  <c r="AA63"/>
  <c r="AA72"/>
  <c r="AA79"/>
  <c r="AA88"/>
  <c r="AA89"/>
  <c r="AA90"/>
  <c r="AA91"/>
  <c r="AA92"/>
  <c r="AA93"/>
  <c r="AA95"/>
  <c r="AA96"/>
  <c r="AA97"/>
  <c r="AA98"/>
  <c r="AA99"/>
  <c r="AA100"/>
  <c r="AA102"/>
  <c r="AA103"/>
  <c r="AA104"/>
  <c r="AA105"/>
  <c r="AA106"/>
  <c r="AA107"/>
  <c r="W104"/>
  <c r="AO49"/>
  <c r="AP28"/>
  <c r="AP79"/>
  <c r="AM28"/>
  <c r="AA101" l="1"/>
  <c r="AA94"/>
  <c r="AA87"/>
  <c r="AA25"/>
  <c r="AA20"/>
  <c r="AA16"/>
  <c r="AA14"/>
  <c r="AA10" s="1"/>
  <c r="AN18"/>
  <c r="AN21"/>
  <c r="AC63"/>
  <c r="L26"/>
  <c r="L27"/>
  <c r="L28"/>
  <c r="L29"/>
  <c r="L30"/>
  <c r="L31"/>
  <c r="L21" s="1"/>
  <c r="I26"/>
  <c r="I27"/>
  <c r="I28"/>
  <c r="I29"/>
  <c r="I30"/>
  <c r="I31"/>
  <c r="I21" s="1"/>
  <c r="AD26"/>
  <c r="AD27"/>
  <c r="AD28"/>
  <c r="AE28" s="1"/>
  <c r="AD29"/>
  <c r="AD30"/>
  <c r="AD31"/>
  <c r="AG26"/>
  <c r="AG27"/>
  <c r="AG28"/>
  <c r="AH28" s="1"/>
  <c r="AG29"/>
  <c r="AG30"/>
  <c r="AG31"/>
  <c r="AJ26"/>
  <c r="AJ27"/>
  <c r="AJ28"/>
  <c r="AJ29"/>
  <c r="AJ30"/>
  <c r="AJ31"/>
  <c r="AM26"/>
  <c r="AM27"/>
  <c r="AM12" s="1"/>
  <c r="AM29"/>
  <c r="AM30"/>
  <c r="AM31"/>
  <c r="AP26"/>
  <c r="AP27"/>
  <c r="AP29"/>
  <c r="AP14" s="1"/>
  <c r="AP30"/>
  <c r="AP31"/>
  <c r="T26"/>
  <c r="T27"/>
  <c r="T28"/>
  <c r="T29"/>
  <c r="T30"/>
  <c r="T31"/>
  <c r="T21" s="1"/>
  <c r="W26"/>
  <c r="W27"/>
  <c r="W28"/>
  <c r="W13" s="1"/>
  <c r="W29"/>
  <c r="W30"/>
  <c r="W31"/>
  <c r="Z26"/>
  <c r="Z27"/>
  <c r="Z12" s="1"/>
  <c r="Z29"/>
  <c r="Z14" s="1"/>
  <c r="Z30"/>
  <c r="Z31"/>
  <c r="Z21" s="1"/>
  <c r="AC26"/>
  <c r="AC27"/>
  <c r="AC29"/>
  <c r="AC30"/>
  <c r="AC15" s="1"/>
  <c r="AC31"/>
  <c r="AF26"/>
  <c r="AH26" s="1"/>
  <c r="AF27"/>
  <c r="AF12" s="1"/>
  <c r="AF29"/>
  <c r="AF30"/>
  <c r="AF31"/>
  <c r="AI26"/>
  <c r="AI27"/>
  <c r="AI12" s="1"/>
  <c r="AI13"/>
  <c r="AI29"/>
  <c r="AI30"/>
  <c r="AI31"/>
  <c r="AI21" s="1"/>
  <c r="AL26"/>
  <c r="AL27"/>
  <c r="AL28"/>
  <c r="AN28" s="1"/>
  <c r="AL29"/>
  <c r="AL30"/>
  <c r="AL31"/>
  <c r="AL16" s="1"/>
  <c r="AO26"/>
  <c r="AO27"/>
  <c r="AO12" s="1"/>
  <c r="AO28"/>
  <c r="AO29"/>
  <c r="AO30"/>
  <c r="AO31"/>
  <c r="AQ19"/>
  <c r="AL15"/>
  <c r="AN22"/>
  <c r="AK19"/>
  <c r="AI11"/>
  <c r="AK22"/>
  <c r="AH19"/>
  <c r="W15"/>
  <c r="AQ24"/>
  <c r="AQ22"/>
  <c r="AN23"/>
  <c r="AN20"/>
  <c r="AN19"/>
  <c r="AH18"/>
  <c r="AH24"/>
  <c r="AH20"/>
  <c r="J24"/>
  <c r="M24"/>
  <c r="M20"/>
  <c r="AB23"/>
  <c r="X31"/>
  <c r="X30"/>
  <c r="X15" s="1"/>
  <c r="X29"/>
  <c r="X19" s="1"/>
  <c r="Y19" s="1"/>
  <c r="X28"/>
  <c r="X13" s="1"/>
  <c r="X27"/>
  <c r="X12" s="1"/>
  <c r="X26"/>
  <c r="X24"/>
  <c r="X23"/>
  <c r="Y23" s="1"/>
  <c r="X22"/>
  <c r="U31"/>
  <c r="U21" s="1"/>
  <c r="U30"/>
  <c r="U15" s="1"/>
  <c r="U29"/>
  <c r="U19" s="1"/>
  <c r="V19" s="1"/>
  <c r="U28"/>
  <c r="U27"/>
  <c r="U26"/>
  <c r="U24"/>
  <c r="U23"/>
  <c r="U22"/>
  <c r="U20"/>
  <c r="O22"/>
  <c r="O23"/>
  <c r="O24"/>
  <c r="N24"/>
  <c r="N23"/>
  <c r="N22"/>
  <c r="Q22"/>
  <c r="Q23"/>
  <c r="Q24"/>
  <c r="S21"/>
  <c r="R22"/>
  <c r="R23"/>
  <c r="R24"/>
  <c r="S24" s="1"/>
  <c r="R26"/>
  <c r="R27"/>
  <c r="R31"/>
  <c r="R30"/>
  <c r="R29"/>
  <c r="R28"/>
  <c r="S18"/>
  <c r="AQ48"/>
  <c r="AQ47"/>
  <c r="AQ46"/>
  <c r="AQ45"/>
  <c r="AQ44"/>
  <c r="AQ43"/>
  <c r="AQ41"/>
  <c r="AQ40"/>
  <c r="AQ39"/>
  <c r="AQ38"/>
  <c r="AQ37"/>
  <c r="AQ36"/>
  <c r="AQ23"/>
  <c r="AN48"/>
  <c r="AN47"/>
  <c r="AN46"/>
  <c r="AN45"/>
  <c r="AN44"/>
  <c r="AN43"/>
  <c r="AN41"/>
  <c r="AN40"/>
  <c r="AN39"/>
  <c r="AN38"/>
  <c r="AN50"/>
  <c r="AN51"/>
  <c r="AN52"/>
  <c r="AN53"/>
  <c r="AN54"/>
  <c r="AN55"/>
  <c r="AN57"/>
  <c r="AN58"/>
  <c r="AN59"/>
  <c r="AN60"/>
  <c r="AN61"/>
  <c r="AN62"/>
  <c r="AN64"/>
  <c r="AN65"/>
  <c r="AN66"/>
  <c r="AN67"/>
  <c r="AN68"/>
  <c r="AN69"/>
  <c r="AN73"/>
  <c r="AN74"/>
  <c r="AN75"/>
  <c r="AN76"/>
  <c r="AN77"/>
  <c r="AN78"/>
  <c r="AN80"/>
  <c r="AN81"/>
  <c r="AN82"/>
  <c r="AN83"/>
  <c r="AN84"/>
  <c r="AN85"/>
  <c r="AK85"/>
  <c r="AK84"/>
  <c r="AK83"/>
  <c r="AK82"/>
  <c r="AK81"/>
  <c r="AK80"/>
  <c r="AK78"/>
  <c r="AK77"/>
  <c r="AK76"/>
  <c r="AK75"/>
  <c r="AK74"/>
  <c r="AK73"/>
  <c r="AK69"/>
  <c r="AK68"/>
  <c r="AK67"/>
  <c r="AK66"/>
  <c r="AK65"/>
  <c r="AK64"/>
  <c r="AK62"/>
  <c r="AK61"/>
  <c r="AK60"/>
  <c r="AK59"/>
  <c r="AK58"/>
  <c r="AK57"/>
  <c r="AK55"/>
  <c r="AK54"/>
  <c r="AK53"/>
  <c r="AK52"/>
  <c r="AK51"/>
  <c r="AK50"/>
  <c r="AK48"/>
  <c r="AK47"/>
  <c r="AK46"/>
  <c r="AK45"/>
  <c r="AK44"/>
  <c r="AK43"/>
  <c r="AK41"/>
  <c r="AK40"/>
  <c r="AK39"/>
  <c r="AK38"/>
  <c r="AK37"/>
  <c r="AK36"/>
  <c r="AK24"/>
  <c r="AK23"/>
  <c r="AK18"/>
  <c r="AH30"/>
  <c r="AH23"/>
  <c r="AH22"/>
  <c r="AH41"/>
  <c r="AH40"/>
  <c r="AH39"/>
  <c r="AH38"/>
  <c r="AH37"/>
  <c r="AH36"/>
  <c r="AH55"/>
  <c r="AH54"/>
  <c r="AH53"/>
  <c r="AH52"/>
  <c r="AH51"/>
  <c r="AH50"/>
  <c r="AH48"/>
  <c r="AH47"/>
  <c r="AH46"/>
  <c r="AH45"/>
  <c r="AH44"/>
  <c r="AH43"/>
  <c r="AH69"/>
  <c r="AH68"/>
  <c r="AH67"/>
  <c r="AH66"/>
  <c r="AH65"/>
  <c r="AH64"/>
  <c r="AH62"/>
  <c r="AH61"/>
  <c r="AH60"/>
  <c r="AH59"/>
  <c r="AH58"/>
  <c r="AH57"/>
  <c r="AH78"/>
  <c r="AH77"/>
  <c r="AH76"/>
  <c r="AH75"/>
  <c r="AH74"/>
  <c r="AH73"/>
  <c r="AH85"/>
  <c r="AH84"/>
  <c r="AH83"/>
  <c r="AH82"/>
  <c r="AH81"/>
  <c r="AH80"/>
  <c r="AE85"/>
  <c r="AE84"/>
  <c r="AE83"/>
  <c r="AE82"/>
  <c r="AE81"/>
  <c r="AE80"/>
  <c r="AE78"/>
  <c r="AE77"/>
  <c r="AE76"/>
  <c r="AE75"/>
  <c r="AE74"/>
  <c r="AE73"/>
  <c r="AE69"/>
  <c r="AE68"/>
  <c r="AE67"/>
  <c r="AE66"/>
  <c r="AE65"/>
  <c r="AE64"/>
  <c r="AE62"/>
  <c r="AE61"/>
  <c r="AE60"/>
  <c r="AE59"/>
  <c r="AE58"/>
  <c r="AE57"/>
  <c r="AE55"/>
  <c r="AE54"/>
  <c r="AE53"/>
  <c r="AE52"/>
  <c r="AE51"/>
  <c r="AE50"/>
  <c r="AE48"/>
  <c r="AE47"/>
  <c r="AE46"/>
  <c r="AE45"/>
  <c r="AE44"/>
  <c r="AE43"/>
  <c r="AE41"/>
  <c r="AE40"/>
  <c r="AE38"/>
  <c r="AE37"/>
  <c r="AE36"/>
  <c r="AE39"/>
  <c r="AB85"/>
  <c r="AB84"/>
  <c r="AB83"/>
  <c r="AB82"/>
  <c r="AB81"/>
  <c r="AB80"/>
  <c r="AB78"/>
  <c r="AB77"/>
  <c r="AB76"/>
  <c r="AB75"/>
  <c r="AB74"/>
  <c r="AB73"/>
  <c r="AB69"/>
  <c r="AB68"/>
  <c r="AB67"/>
  <c r="AB66"/>
  <c r="AB65"/>
  <c r="AB64"/>
  <c r="AB62"/>
  <c r="AB61"/>
  <c r="AB60"/>
  <c r="AB59"/>
  <c r="AB58"/>
  <c r="AB57"/>
  <c r="AB55"/>
  <c r="AB54"/>
  <c r="AB53"/>
  <c r="AB52"/>
  <c r="AB51"/>
  <c r="AB50"/>
  <c r="AB48"/>
  <c r="AB47"/>
  <c r="AB46"/>
  <c r="AB45"/>
  <c r="AB44"/>
  <c r="AB43"/>
  <c r="AB41"/>
  <c r="AB40"/>
  <c r="AB39"/>
  <c r="AB38"/>
  <c r="AB37"/>
  <c r="AB36"/>
  <c r="AB28"/>
  <c r="AB24"/>
  <c r="AB22"/>
  <c r="AB18"/>
  <c r="AD91"/>
  <c r="F69"/>
  <c r="G11" i="2"/>
  <c r="G12"/>
  <c r="G10"/>
  <c r="G8"/>
  <c r="AL79" i="1"/>
  <c r="AL90"/>
  <c r="AO79"/>
  <c r="AF63"/>
  <c r="U11"/>
  <c r="Z13"/>
  <c r="AF13"/>
  <c r="P18"/>
  <c r="M19"/>
  <c r="S19"/>
  <c r="J20"/>
  <c r="V20"/>
  <c r="P21"/>
  <c r="F22"/>
  <c r="J22"/>
  <c r="M22"/>
  <c r="S22"/>
  <c r="V22"/>
  <c r="Y22"/>
  <c r="J23"/>
  <c r="M23"/>
  <c r="P23"/>
  <c r="V23"/>
  <c r="V24"/>
  <c r="H26"/>
  <c r="H11" s="1"/>
  <c r="K26"/>
  <c r="L11"/>
  <c r="N26"/>
  <c r="O26"/>
  <c r="O11" s="1"/>
  <c r="Q26"/>
  <c r="X11"/>
  <c r="AB26"/>
  <c r="AM11"/>
  <c r="AO11"/>
  <c r="H27"/>
  <c r="H12" s="1"/>
  <c r="K27"/>
  <c r="K12" s="1"/>
  <c r="N27"/>
  <c r="N12" s="1"/>
  <c r="O27"/>
  <c r="Q27"/>
  <c r="Q12" s="1"/>
  <c r="R12"/>
  <c r="T12"/>
  <c r="U12"/>
  <c r="W12"/>
  <c r="AC12"/>
  <c r="AG12"/>
  <c r="AP12"/>
  <c r="H28"/>
  <c r="H13" s="1"/>
  <c r="K28"/>
  <c r="K13" s="1"/>
  <c r="N28"/>
  <c r="N13" s="1"/>
  <c r="O28"/>
  <c r="O13" s="1"/>
  <c r="Q28"/>
  <c r="Q13" s="1"/>
  <c r="U13"/>
  <c r="AC13"/>
  <c r="AO13"/>
  <c r="AP13"/>
  <c r="H29"/>
  <c r="K29"/>
  <c r="K14" s="1"/>
  <c r="N29"/>
  <c r="N19" s="1"/>
  <c r="O29"/>
  <c r="O19" s="1"/>
  <c r="F19" s="1"/>
  <c r="Q29"/>
  <c r="R14"/>
  <c r="W14"/>
  <c r="AC14"/>
  <c r="AI14"/>
  <c r="AL14"/>
  <c r="AN29"/>
  <c r="H30"/>
  <c r="K30"/>
  <c r="L15"/>
  <c r="N30"/>
  <c r="N20" s="1"/>
  <c r="O30"/>
  <c r="Q30"/>
  <c r="Q15" s="1"/>
  <c r="T15"/>
  <c r="V30"/>
  <c r="AB30"/>
  <c r="AD15"/>
  <c r="AE15" s="1"/>
  <c r="AF15"/>
  <c r="AG15"/>
  <c r="AI15"/>
  <c r="AO15"/>
  <c r="AQ30"/>
  <c r="H31"/>
  <c r="K31"/>
  <c r="K21" s="1"/>
  <c r="N31"/>
  <c r="N16" s="1"/>
  <c r="O31"/>
  <c r="Q31"/>
  <c r="Q16" s="1"/>
  <c r="R16"/>
  <c r="U16"/>
  <c r="X16"/>
  <c r="Z16"/>
  <c r="AF16"/>
  <c r="AG16"/>
  <c r="AJ16"/>
  <c r="H35"/>
  <c r="I35"/>
  <c r="K35"/>
  <c r="L35"/>
  <c r="N35"/>
  <c r="O35"/>
  <c r="Q35"/>
  <c r="R35"/>
  <c r="T35"/>
  <c r="U35"/>
  <c r="W35"/>
  <c r="X35"/>
  <c r="Z35"/>
  <c r="AB35" s="1"/>
  <c r="AC35"/>
  <c r="AD35"/>
  <c r="AF35"/>
  <c r="AG35"/>
  <c r="AI35"/>
  <c r="AJ35"/>
  <c r="AL35"/>
  <c r="AM35"/>
  <c r="AN35" s="1"/>
  <c r="AO35"/>
  <c r="AP35"/>
  <c r="E36"/>
  <c r="F36"/>
  <c r="J36"/>
  <c r="M36"/>
  <c r="P36"/>
  <c r="S36"/>
  <c r="V36"/>
  <c r="Y36"/>
  <c r="AN36"/>
  <c r="E37"/>
  <c r="F37"/>
  <c r="J37"/>
  <c r="M37"/>
  <c r="P37"/>
  <c r="S37"/>
  <c r="V37"/>
  <c r="Y37"/>
  <c r="AN37"/>
  <c r="E38"/>
  <c r="F38"/>
  <c r="J38"/>
  <c r="M38"/>
  <c r="P38"/>
  <c r="S38"/>
  <c r="V38"/>
  <c r="Y38"/>
  <c r="E39"/>
  <c r="F39"/>
  <c r="J39"/>
  <c r="M39"/>
  <c r="P39"/>
  <c r="S39"/>
  <c r="V39"/>
  <c r="Y39"/>
  <c r="E40"/>
  <c r="F40"/>
  <c r="J40"/>
  <c r="M40"/>
  <c r="P40"/>
  <c r="S40"/>
  <c r="V40"/>
  <c r="Y40"/>
  <c r="E41"/>
  <c r="F41"/>
  <c r="J41"/>
  <c r="M41"/>
  <c r="P41"/>
  <c r="S41"/>
  <c r="V41"/>
  <c r="Y41"/>
  <c r="H42"/>
  <c r="I42"/>
  <c r="K42"/>
  <c r="L42"/>
  <c r="N42"/>
  <c r="O42"/>
  <c r="Q42"/>
  <c r="R42"/>
  <c r="T42"/>
  <c r="U42"/>
  <c r="W42"/>
  <c r="X42"/>
  <c r="Z42"/>
  <c r="AB42" s="1"/>
  <c r="AC42"/>
  <c r="AD42"/>
  <c r="AF42"/>
  <c r="AG42"/>
  <c r="AI42"/>
  <c r="AJ42"/>
  <c r="AL42"/>
  <c r="AM42"/>
  <c r="AO42"/>
  <c r="AP42"/>
  <c r="E43"/>
  <c r="F43"/>
  <c r="J43"/>
  <c r="M43"/>
  <c r="P43"/>
  <c r="S43"/>
  <c r="V43"/>
  <c r="Y43"/>
  <c r="E44"/>
  <c r="F44"/>
  <c r="J44"/>
  <c r="M44"/>
  <c r="P44"/>
  <c r="S44"/>
  <c r="V44"/>
  <c r="Y44"/>
  <c r="E45"/>
  <c r="F45"/>
  <c r="J45"/>
  <c r="M45"/>
  <c r="P45"/>
  <c r="S45"/>
  <c r="V45"/>
  <c r="Y45"/>
  <c r="E46"/>
  <c r="F46"/>
  <c r="J46"/>
  <c r="M46"/>
  <c r="P46"/>
  <c r="S46"/>
  <c r="V46"/>
  <c r="Y46"/>
  <c r="E47"/>
  <c r="F47"/>
  <c r="J47"/>
  <c r="M47"/>
  <c r="P47"/>
  <c r="S47"/>
  <c r="V47"/>
  <c r="Y47"/>
  <c r="E48"/>
  <c r="F48"/>
  <c r="J48"/>
  <c r="M48"/>
  <c r="P48"/>
  <c r="S48"/>
  <c r="V48"/>
  <c r="Y48"/>
  <c r="H49"/>
  <c r="I49"/>
  <c r="K49"/>
  <c r="L49"/>
  <c r="N49"/>
  <c r="O49"/>
  <c r="Q49"/>
  <c r="R49"/>
  <c r="T49"/>
  <c r="U49"/>
  <c r="W49"/>
  <c r="X49"/>
  <c r="Z49"/>
  <c r="AB49" s="1"/>
  <c r="AC49"/>
  <c r="AD49"/>
  <c r="AF49"/>
  <c r="AG49"/>
  <c r="AI49"/>
  <c r="AJ49"/>
  <c r="AL49"/>
  <c r="AM49"/>
  <c r="AP49"/>
  <c r="E50"/>
  <c r="F50"/>
  <c r="J50"/>
  <c r="M50"/>
  <c r="P50"/>
  <c r="S50"/>
  <c r="V50"/>
  <c r="Y50"/>
  <c r="AQ50"/>
  <c r="E51"/>
  <c r="F51"/>
  <c r="J51"/>
  <c r="M51"/>
  <c r="P51"/>
  <c r="S51"/>
  <c r="V51"/>
  <c r="Y51"/>
  <c r="AQ51"/>
  <c r="E52"/>
  <c r="F52"/>
  <c r="J52"/>
  <c r="M52"/>
  <c r="P52"/>
  <c r="S52"/>
  <c r="V52"/>
  <c r="Y52"/>
  <c r="AQ52"/>
  <c r="E53"/>
  <c r="F53"/>
  <c r="J53"/>
  <c r="M53"/>
  <c r="P53"/>
  <c r="S53"/>
  <c r="V53"/>
  <c r="Y53"/>
  <c r="AQ53"/>
  <c r="E54"/>
  <c r="F54"/>
  <c r="J54"/>
  <c r="M54"/>
  <c r="P54"/>
  <c r="S54"/>
  <c r="V54"/>
  <c r="Y54"/>
  <c r="AQ54"/>
  <c r="E55"/>
  <c r="F55"/>
  <c r="J55"/>
  <c r="M55"/>
  <c r="P55"/>
  <c r="S55"/>
  <c r="V55"/>
  <c r="Y55"/>
  <c r="AQ55"/>
  <c r="H56"/>
  <c r="I56"/>
  <c r="K56"/>
  <c r="L56"/>
  <c r="N56"/>
  <c r="O56"/>
  <c r="Q56"/>
  <c r="R56"/>
  <c r="T56"/>
  <c r="U56"/>
  <c r="W56"/>
  <c r="X56"/>
  <c r="Z56"/>
  <c r="AB56" s="1"/>
  <c r="AC56"/>
  <c r="AD56"/>
  <c r="AF56"/>
  <c r="AG56"/>
  <c r="AI56"/>
  <c r="AJ56"/>
  <c r="AL56"/>
  <c r="AM56"/>
  <c r="AO56"/>
  <c r="AP56"/>
  <c r="E57"/>
  <c r="F57"/>
  <c r="J57"/>
  <c r="M57"/>
  <c r="P57"/>
  <c r="S57"/>
  <c r="V57"/>
  <c r="Y57"/>
  <c r="AQ57"/>
  <c r="E58"/>
  <c r="F58"/>
  <c r="J58"/>
  <c r="M58"/>
  <c r="P58"/>
  <c r="S58"/>
  <c r="V58"/>
  <c r="Y58"/>
  <c r="AQ58"/>
  <c r="E59"/>
  <c r="F59"/>
  <c r="J59"/>
  <c r="M59"/>
  <c r="P59"/>
  <c r="S59"/>
  <c r="V59"/>
  <c r="Y59"/>
  <c r="AQ59"/>
  <c r="E60"/>
  <c r="F60"/>
  <c r="J60"/>
  <c r="M60"/>
  <c r="P60"/>
  <c r="S60"/>
  <c r="V60"/>
  <c r="Y60"/>
  <c r="AQ60"/>
  <c r="E61"/>
  <c r="F61"/>
  <c r="J61"/>
  <c r="M61"/>
  <c r="P61"/>
  <c r="S61"/>
  <c r="V61"/>
  <c r="Y61"/>
  <c r="AQ61"/>
  <c r="E62"/>
  <c r="F62"/>
  <c r="J62"/>
  <c r="M62"/>
  <c r="P62"/>
  <c r="S62"/>
  <c r="V62"/>
  <c r="Y62"/>
  <c r="AQ62"/>
  <c r="H63"/>
  <c r="I63"/>
  <c r="K63"/>
  <c r="L63"/>
  <c r="N63"/>
  <c r="O63"/>
  <c r="Q63"/>
  <c r="R63"/>
  <c r="T63"/>
  <c r="U63"/>
  <c r="W63"/>
  <c r="X63"/>
  <c r="Z63"/>
  <c r="AB63" s="1"/>
  <c r="AG63"/>
  <c r="AH63" s="1"/>
  <c r="AI63"/>
  <c r="AJ63"/>
  <c r="AL63"/>
  <c r="AM63"/>
  <c r="AO63"/>
  <c r="AP63"/>
  <c r="E64"/>
  <c r="F64"/>
  <c r="J64"/>
  <c r="M64"/>
  <c r="P64"/>
  <c r="S64"/>
  <c r="V64"/>
  <c r="Y64"/>
  <c r="AQ64"/>
  <c r="E65"/>
  <c r="J65"/>
  <c r="M65"/>
  <c r="P65"/>
  <c r="S65"/>
  <c r="V65"/>
  <c r="Y65"/>
  <c r="AQ65"/>
  <c r="E66"/>
  <c r="G66" s="1"/>
  <c r="J66"/>
  <c r="M66"/>
  <c r="P66"/>
  <c r="S66"/>
  <c r="V66"/>
  <c r="Y66"/>
  <c r="AQ66"/>
  <c r="E67"/>
  <c r="F67"/>
  <c r="J67"/>
  <c r="M67"/>
  <c r="P67"/>
  <c r="S67"/>
  <c r="V67"/>
  <c r="Y67"/>
  <c r="AQ67"/>
  <c r="E68"/>
  <c r="F68"/>
  <c r="J68"/>
  <c r="M68"/>
  <c r="P68"/>
  <c r="S68"/>
  <c r="V68"/>
  <c r="Y68"/>
  <c r="AQ68"/>
  <c r="E69"/>
  <c r="G69" s="1"/>
  <c r="J69"/>
  <c r="M69"/>
  <c r="P69"/>
  <c r="S69"/>
  <c r="V69"/>
  <c r="Y69"/>
  <c r="AQ69"/>
  <c r="H72"/>
  <c r="I72"/>
  <c r="K72"/>
  <c r="L72"/>
  <c r="N72"/>
  <c r="O72"/>
  <c r="Q72"/>
  <c r="R72"/>
  <c r="T72"/>
  <c r="U72"/>
  <c r="W72"/>
  <c r="X72"/>
  <c r="Z72"/>
  <c r="AB72" s="1"/>
  <c r="AC72"/>
  <c r="AD72"/>
  <c r="AF72"/>
  <c r="AG72"/>
  <c r="AI72"/>
  <c r="AJ72"/>
  <c r="AL72"/>
  <c r="AM72"/>
  <c r="AO72"/>
  <c r="AP72"/>
  <c r="E73"/>
  <c r="F73"/>
  <c r="J73"/>
  <c r="M73"/>
  <c r="P73"/>
  <c r="S73"/>
  <c r="V73"/>
  <c r="Y73"/>
  <c r="AQ73"/>
  <c r="E74"/>
  <c r="F74"/>
  <c r="J74"/>
  <c r="M74"/>
  <c r="P74"/>
  <c r="S74"/>
  <c r="V74"/>
  <c r="Y74"/>
  <c r="AQ74"/>
  <c r="E75"/>
  <c r="F75"/>
  <c r="J75"/>
  <c r="M75"/>
  <c r="P75"/>
  <c r="S75"/>
  <c r="V75"/>
  <c r="Y75"/>
  <c r="AQ75"/>
  <c r="E76"/>
  <c r="F76"/>
  <c r="J76"/>
  <c r="M76"/>
  <c r="P76"/>
  <c r="S76"/>
  <c r="V76"/>
  <c r="Y76"/>
  <c r="AQ76"/>
  <c r="E77"/>
  <c r="F77"/>
  <c r="J77"/>
  <c r="M77"/>
  <c r="P77"/>
  <c r="S77"/>
  <c r="V77"/>
  <c r="Y77"/>
  <c r="AQ77"/>
  <c r="E78"/>
  <c r="F78"/>
  <c r="J78"/>
  <c r="M78"/>
  <c r="P78"/>
  <c r="S78"/>
  <c r="V78"/>
  <c r="Y78"/>
  <c r="AQ78"/>
  <c r="H79"/>
  <c r="I79"/>
  <c r="K79"/>
  <c r="L79"/>
  <c r="N79"/>
  <c r="O79"/>
  <c r="Q79"/>
  <c r="R79"/>
  <c r="T79"/>
  <c r="U79"/>
  <c r="W79"/>
  <c r="X79"/>
  <c r="Z79"/>
  <c r="AB79" s="1"/>
  <c r="AC79"/>
  <c r="AD79"/>
  <c r="AF79"/>
  <c r="AG79"/>
  <c r="AI79"/>
  <c r="AJ79"/>
  <c r="AM79"/>
  <c r="AN79" s="1"/>
  <c r="E80"/>
  <c r="F80"/>
  <c r="J80"/>
  <c r="M80"/>
  <c r="P80"/>
  <c r="S80"/>
  <c r="V80"/>
  <c r="Y80"/>
  <c r="AQ80"/>
  <c r="F81"/>
  <c r="J81"/>
  <c r="M81"/>
  <c r="P81"/>
  <c r="S81"/>
  <c r="V81"/>
  <c r="Y81"/>
  <c r="AQ81"/>
  <c r="E82"/>
  <c r="F82"/>
  <c r="J82"/>
  <c r="M82"/>
  <c r="P82"/>
  <c r="S82"/>
  <c r="V82"/>
  <c r="Y82"/>
  <c r="AQ82"/>
  <c r="E83"/>
  <c r="F83"/>
  <c r="J83"/>
  <c r="M83"/>
  <c r="P83"/>
  <c r="S83"/>
  <c r="V83"/>
  <c r="Y83"/>
  <c r="AQ83"/>
  <c r="E84"/>
  <c r="F84"/>
  <c r="J84"/>
  <c r="M84"/>
  <c r="P84"/>
  <c r="S84"/>
  <c r="V84"/>
  <c r="Y84"/>
  <c r="AQ84"/>
  <c r="E85"/>
  <c r="F85"/>
  <c r="J85"/>
  <c r="M85"/>
  <c r="P85"/>
  <c r="S85"/>
  <c r="V85"/>
  <c r="Y85"/>
  <c r="AQ85"/>
  <c r="H88"/>
  <c r="I88"/>
  <c r="K88"/>
  <c r="L88"/>
  <c r="N88"/>
  <c r="O88"/>
  <c r="Q88"/>
  <c r="R88"/>
  <c r="T88"/>
  <c r="U88"/>
  <c r="W88"/>
  <c r="X88"/>
  <c r="Z88"/>
  <c r="AC88"/>
  <c r="AD88"/>
  <c r="AF88"/>
  <c r="AG88"/>
  <c r="AI88"/>
  <c r="AJ88"/>
  <c r="AL88"/>
  <c r="AM88"/>
  <c r="AO88"/>
  <c r="AP88"/>
  <c r="H89"/>
  <c r="I89"/>
  <c r="K89"/>
  <c r="L89"/>
  <c r="N89"/>
  <c r="O89"/>
  <c r="Q89"/>
  <c r="R89"/>
  <c r="T89"/>
  <c r="U89"/>
  <c r="W89"/>
  <c r="X89"/>
  <c r="Z89"/>
  <c r="AB89" s="1"/>
  <c r="AC89"/>
  <c r="AF89"/>
  <c r="AG89"/>
  <c r="AI89"/>
  <c r="AJ89"/>
  <c r="AL89"/>
  <c r="AM89"/>
  <c r="AO89"/>
  <c r="AP89"/>
  <c r="H90"/>
  <c r="I90"/>
  <c r="K90"/>
  <c r="L90"/>
  <c r="N90"/>
  <c r="O90"/>
  <c r="Q90"/>
  <c r="R90"/>
  <c r="T90"/>
  <c r="U90"/>
  <c r="W90"/>
  <c r="X90"/>
  <c r="AB90"/>
  <c r="AD90"/>
  <c r="AG90"/>
  <c r="AJ90"/>
  <c r="AM90"/>
  <c r="AN90" s="1"/>
  <c r="AO90"/>
  <c r="AP90"/>
  <c r="H91"/>
  <c r="I91"/>
  <c r="K91"/>
  <c r="L91"/>
  <c r="N91"/>
  <c r="O91"/>
  <c r="Q91"/>
  <c r="R91"/>
  <c r="T91"/>
  <c r="U91"/>
  <c r="W91"/>
  <c r="X91"/>
  <c r="Z91"/>
  <c r="AC91"/>
  <c r="AF91"/>
  <c r="AG91"/>
  <c r="AI91"/>
  <c r="AJ91"/>
  <c r="AL91"/>
  <c r="AM91"/>
  <c r="AO91"/>
  <c r="AP91"/>
  <c r="H92"/>
  <c r="I92"/>
  <c r="K92"/>
  <c r="L92"/>
  <c r="N92"/>
  <c r="O92"/>
  <c r="Q92"/>
  <c r="R92"/>
  <c r="T92"/>
  <c r="U92"/>
  <c r="W92"/>
  <c r="X92"/>
  <c r="Z92"/>
  <c r="AB92" s="1"/>
  <c r="AC92"/>
  <c r="AD92"/>
  <c r="AF92"/>
  <c r="AG92"/>
  <c r="AI92"/>
  <c r="AJ92"/>
  <c r="AL92"/>
  <c r="AM92"/>
  <c r="AO92"/>
  <c r="AP92"/>
  <c r="H93"/>
  <c r="I93"/>
  <c r="K93"/>
  <c r="L93"/>
  <c r="N93"/>
  <c r="O93"/>
  <c r="Q93"/>
  <c r="R93"/>
  <c r="T93"/>
  <c r="U93"/>
  <c r="W93"/>
  <c r="X93"/>
  <c r="Z93"/>
  <c r="AC93"/>
  <c r="AF93"/>
  <c r="AG93"/>
  <c r="AH93" s="1"/>
  <c r="AI93"/>
  <c r="AJ93"/>
  <c r="AL93"/>
  <c r="AM93"/>
  <c r="AO93"/>
  <c r="AP93"/>
  <c r="H95"/>
  <c r="I95"/>
  <c r="K95"/>
  <c r="L95"/>
  <c r="N95"/>
  <c r="O95"/>
  <c r="Q95"/>
  <c r="R95"/>
  <c r="T95"/>
  <c r="U95"/>
  <c r="W95"/>
  <c r="X95"/>
  <c r="Z95"/>
  <c r="AC95"/>
  <c r="AD95"/>
  <c r="AF95"/>
  <c r="AG95"/>
  <c r="AI95"/>
  <c r="AJ95"/>
  <c r="AL95"/>
  <c r="AM95"/>
  <c r="AO95"/>
  <c r="AP95"/>
  <c r="H96"/>
  <c r="I96"/>
  <c r="K96"/>
  <c r="L96"/>
  <c r="N96"/>
  <c r="O96"/>
  <c r="Q96"/>
  <c r="R96"/>
  <c r="T96"/>
  <c r="U96"/>
  <c r="W96"/>
  <c r="X96"/>
  <c r="Z96"/>
  <c r="AC96"/>
  <c r="AD96"/>
  <c r="AF96"/>
  <c r="AG96"/>
  <c r="AI96"/>
  <c r="AJ96"/>
  <c r="AL96"/>
  <c r="AM96"/>
  <c r="AO96"/>
  <c r="AP96"/>
  <c r="H97"/>
  <c r="I97"/>
  <c r="K97"/>
  <c r="L97"/>
  <c r="N97"/>
  <c r="O97"/>
  <c r="Q97"/>
  <c r="R97"/>
  <c r="T97"/>
  <c r="U97"/>
  <c r="W97"/>
  <c r="X97"/>
  <c r="Z97"/>
  <c r="AB97" s="1"/>
  <c r="AC97"/>
  <c r="AD97"/>
  <c r="AE97" s="1"/>
  <c r="AF97"/>
  <c r="AG97"/>
  <c r="AH97" s="1"/>
  <c r="AI97"/>
  <c r="AJ97"/>
  <c r="AL97"/>
  <c r="AM97"/>
  <c r="AN97" s="1"/>
  <c r="AO97"/>
  <c r="AP97"/>
  <c r="H98"/>
  <c r="I98"/>
  <c r="K98"/>
  <c r="L98"/>
  <c r="N98"/>
  <c r="O98"/>
  <c r="Q98"/>
  <c r="R98"/>
  <c r="T98"/>
  <c r="U98"/>
  <c r="W98"/>
  <c r="X98"/>
  <c r="Z98"/>
  <c r="AC98"/>
  <c r="AD98"/>
  <c r="AF98"/>
  <c r="AG98"/>
  <c r="AI98"/>
  <c r="AJ98"/>
  <c r="AL98"/>
  <c r="AM98"/>
  <c r="AO98"/>
  <c r="AP98"/>
  <c r="H99"/>
  <c r="I99"/>
  <c r="K99"/>
  <c r="L99"/>
  <c r="N99"/>
  <c r="O99"/>
  <c r="Q99"/>
  <c r="R99"/>
  <c r="T99"/>
  <c r="U99"/>
  <c r="W99"/>
  <c r="X99"/>
  <c r="Z99"/>
  <c r="AC99"/>
  <c r="AD99"/>
  <c r="AF99"/>
  <c r="AG99"/>
  <c r="AI99"/>
  <c r="AJ99"/>
  <c r="AK99" s="1"/>
  <c r="AL99"/>
  <c r="AM99"/>
  <c r="AO99"/>
  <c r="AP99"/>
  <c r="H100"/>
  <c r="I100"/>
  <c r="K100"/>
  <c r="L100"/>
  <c r="N100"/>
  <c r="O100"/>
  <c r="Q100"/>
  <c r="R100"/>
  <c r="T100"/>
  <c r="U100"/>
  <c r="W100"/>
  <c r="X100"/>
  <c r="Z100"/>
  <c r="AC100"/>
  <c r="AD100"/>
  <c r="AE100" s="1"/>
  <c r="AF100"/>
  <c r="AG100"/>
  <c r="AH100" s="1"/>
  <c r="AI100"/>
  <c r="AJ100"/>
  <c r="AL100"/>
  <c r="AM100"/>
  <c r="AO100"/>
  <c r="AP100"/>
  <c r="H102"/>
  <c r="I102"/>
  <c r="K102"/>
  <c r="L102"/>
  <c r="N102"/>
  <c r="O102"/>
  <c r="Q102"/>
  <c r="R102"/>
  <c r="T102"/>
  <c r="U102"/>
  <c r="W102"/>
  <c r="X102"/>
  <c r="Z102"/>
  <c r="AC102"/>
  <c r="AD102"/>
  <c r="AF102"/>
  <c r="AG102"/>
  <c r="AI102"/>
  <c r="AJ102"/>
  <c r="AL102"/>
  <c r="AM102"/>
  <c r="AO102"/>
  <c r="AP102"/>
  <c r="H103"/>
  <c r="I103"/>
  <c r="K103"/>
  <c r="L103"/>
  <c r="N103"/>
  <c r="O103"/>
  <c r="Q103"/>
  <c r="R103"/>
  <c r="T103"/>
  <c r="U103"/>
  <c r="W103"/>
  <c r="X103"/>
  <c r="Z103"/>
  <c r="AC103"/>
  <c r="AD103"/>
  <c r="AE103" s="1"/>
  <c r="AF103"/>
  <c r="AG103"/>
  <c r="AI103"/>
  <c r="AJ103"/>
  <c r="AL103"/>
  <c r="AM103"/>
  <c r="AO103"/>
  <c r="AP103"/>
  <c r="H104"/>
  <c r="I104"/>
  <c r="K104"/>
  <c r="L104"/>
  <c r="N104"/>
  <c r="O104"/>
  <c r="Q104"/>
  <c r="R104"/>
  <c r="U104"/>
  <c r="V104" s="1"/>
  <c r="X104"/>
  <c r="Y104" s="1"/>
  <c r="Z104"/>
  <c r="AB104" s="1"/>
  <c r="AC104"/>
  <c r="AE104"/>
  <c r="AF104"/>
  <c r="AH104"/>
  <c r="AI104"/>
  <c r="AK104" s="1"/>
  <c r="AL104"/>
  <c r="AM104"/>
  <c r="AO104"/>
  <c r="AP104"/>
  <c r="H105"/>
  <c r="I105"/>
  <c r="K105"/>
  <c r="L105"/>
  <c r="N105"/>
  <c r="O105"/>
  <c r="Q105"/>
  <c r="R105"/>
  <c r="T105"/>
  <c r="U105"/>
  <c r="W105"/>
  <c r="X105"/>
  <c r="Z105"/>
  <c r="AB105" s="1"/>
  <c r="AC105"/>
  <c r="AF105"/>
  <c r="AI105"/>
  <c r="AJ105"/>
  <c r="AL105"/>
  <c r="AM105"/>
  <c r="AO105"/>
  <c r="AP105"/>
  <c r="H106"/>
  <c r="I106"/>
  <c r="K106"/>
  <c r="L106"/>
  <c r="N106"/>
  <c r="O106"/>
  <c r="Q106"/>
  <c r="R106"/>
  <c r="T106"/>
  <c r="U106"/>
  <c r="W106"/>
  <c r="X106"/>
  <c r="Z106"/>
  <c r="AC106"/>
  <c r="AD106"/>
  <c r="AF106"/>
  <c r="AG106"/>
  <c r="AI106"/>
  <c r="AJ106"/>
  <c r="AL106"/>
  <c r="AM106"/>
  <c r="AO106"/>
  <c r="AP106"/>
  <c r="H107"/>
  <c r="I107"/>
  <c r="K107"/>
  <c r="L107"/>
  <c r="N107"/>
  <c r="O107"/>
  <c r="Q107"/>
  <c r="R107"/>
  <c r="T107"/>
  <c r="U107"/>
  <c r="W107"/>
  <c r="X107"/>
  <c r="Z107"/>
  <c r="AB107" s="1"/>
  <c r="AC107"/>
  <c r="AD107"/>
  <c r="AE107" s="1"/>
  <c r="AF107"/>
  <c r="AG107"/>
  <c r="AI107"/>
  <c r="AJ107"/>
  <c r="AJ101" s="1"/>
  <c r="AL107"/>
  <c r="AM107"/>
  <c r="AO107"/>
  <c r="AP107"/>
  <c r="AJ13"/>
  <c r="AK13" s="1"/>
  <c r="P31"/>
  <c r="O16"/>
  <c r="AF87"/>
  <c r="V100"/>
  <c r="V96"/>
  <c r="P103"/>
  <c r="F30"/>
  <c r="M42"/>
  <c r="AM16"/>
  <c r="AJ15"/>
  <c r="AK15" s="1"/>
  <c r="W16"/>
  <c r="Y31"/>
  <c r="S56"/>
  <c r="K16"/>
  <c r="AP15"/>
  <c r="AQ15" s="1"/>
  <c r="R11"/>
  <c r="S26"/>
  <c r="J31"/>
  <c r="L14"/>
  <c r="AP11"/>
  <c r="AQ11" s="1"/>
  <c r="AQ79"/>
  <c r="J12"/>
  <c r="AF11"/>
  <c r="J27"/>
  <c r="M27"/>
  <c r="AE91"/>
  <c r="AD93"/>
  <c r="F93" s="1"/>
  <c r="AD89"/>
  <c r="AH103"/>
  <c r="AH102"/>
  <c r="K94"/>
  <c r="AP16"/>
  <c r="P102"/>
  <c r="AE96"/>
  <c r="N87"/>
  <c r="AD16"/>
  <c r="AE16" s="1"/>
  <c r="AM14"/>
  <c r="AN14" s="1"/>
  <c r="AJ14"/>
  <c r="AK14" s="1"/>
  <c r="P29"/>
  <c r="J26"/>
  <c r="T11"/>
  <c r="V11" s="1"/>
  <c r="V26"/>
  <c r="Q94"/>
  <c r="S94" s="1"/>
  <c r="O14"/>
  <c r="I11"/>
  <c r="I10" s="1"/>
  <c r="AM15"/>
  <c r="AN15" s="1"/>
  <c r="V35"/>
  <c r="F35"/>
  <c r="AD14"/>
  <c r="AE14" s="1"/>
  <c r="R13"/>
  <c r="S13" s="1"/>
  <c r="M31"/>
  <c r="AD11"/>
  <c r="T16"/>
  <c r="V16" s="1"/>
  <c r="V27"/>
  <c r="AC11"/>
  <c r="AL12"/>
  <c r="AN27"/>
  <c r="E31"/>
  <c r="AQ20"/>
  <c r="AQ29"/>
  <c r="AQ13"/>
  <c r="AO14"/>
  <c r="AL11"/>
  <c r="AN11" s="1"/>
  <c r="AN24"/>
  <c r="AL13"/>
  <c r="E24"/>
  <c r="AK20"/>
  <c r="E22"/>
  <c r="G22" s="1"/>
  <c r="AK29"/>
  <c r="AK21"/>
  <c r="AF14"/>
  <c r="AH15"/>
  <c r="AB13"/>
  <c r="AB21"/>
  <c r="AB19"/>
  <c r="Y30"/>
  <c r="Y24"/>
  <c r="Y18"/>
  <c r="Y21"/>
  <c r="T14"/>
  <c r="AQ28"/>
  <c r="AM13"/>
  <c r="AN31"/>
  <c r="AG13"/>
  <c r="AH13" s="1"/>
  <c r="F31"/>
  <c r="F23"/>
  <c r="AD12"/>
  <c r="AD13"/>
  <c r="AE13" s="1"/>
  <c r="M28"/>
  <c r="F24"/>
  <c r="G24" s="1"/>
  <c r="AB20"/>
  <c r="Y15"/>
  <c r="X14"/>
  <c r="F21"/>
  <c r="V29"/>
  <c r="U14"/>
  <c r="V21"/>
  <c r="P24"/>
  <c r="S90"/>
  <c r="E28"/>
  <c r="S63"/>
  <c r="V28"/>
  <c r="T13"/>
  <c r="V13" s="1"/>
  <c r="V63"/>
  <c r="F99"/>
  <c r="S107"/>
  <c r="L101"/>
  <c r="AB98"/>
  <c r="AG94"/>
  <c r="AI94"/>
  <c r="AP87"/>
  <c r="M105"/>
  <c r="E105"/>
  <c r="AQ102"/>
  <c r="J97"/>
  <c r="F97"/>
  <c r="AP94"/>
  <c r="AG87"/>
  <c r="Y93"/>
  <c r="M93"/>
  <c r="AJ11"/>
  <c r="AK26"/>
  <c r="F26"/>
  <c r="Y26"/>
  <c r="E26"/>
  <c r="X94"/>
  <c r="E102"/>
  <c r="AE89"/>
  <c r="I101"/>
  <c r="E106"/>
  <c r="F103"/>
  <c r="P97"/>
  <c r="N94"/>
  <c r="AH96"/>
  <c r="E42"/>
  <c r="J42"/>
  <c r="AB14"/>
  <c r="AK27"/>
  <c r="AJ12"/>
  <c r="Y99"/>
  <c r="AE93"/>
  <c r="J100"/>
  <c r="O94"/>
  <c r="AK90"/>
  <c r="AH90"/>
  <c r="AI87"/>
  <c r="Q87"/>
  <c r="K87"/>
  <c r="J56"/>
  <c r="F56"/>
  <c r="E49"/>
  <c r="AN100"/>
  <c r="AB96"/>
  <c r="AK95"/>
  <c r="AB93"/>
  <c r="Y92"/>
  <c r="AE88"/>
  <c r="AH56"/>
  <c r="AE49"/>
  <c r="P42"/>
  <c r="S16"/>
  <c r="AH29"/>
  <c r="AG14"/>
  <c r="K25"/>
  <c r="AB103"/>
  <c r="AK102"/>
  <c r="AB95"/>
  <c r="AK91"/>
  <c r="AB91"/>
  <c r="AN89"/>
  <c r="S29"/>
  <c r="Q14"/>
  <c r="S14" s="1"/>
  <c r="AQ31"/>
  <c r="AB106"/>
  <c r="AB102"/>
  <c r="AB100"/>
  <c r="AB99"/>
  <c r="AK98"/>
  <c r="AK96"/>
  <c r="AK92"/>
  <c r="AH27"/>
  <c r="V92"/>
  <c r="P89"/>
  <c r="S31"/>
  <c r="U10"/>
  <c r="M30"/>
  <c r="F29"/>
  <c r="S28"/>
  <c r="P27"/>
  <c r="AN26"/>
  <c r="L87"/>
  <c r="M87" s="1"/>
  <c r="X87"/>
  <c r="Z15"/>
  <c r="AB15" s="1"/>
  <c r="P30"/>
  <c r="Y14"/>
  <c r="AG11"/>
  <c r="AH11" s="1"/>
  <c r="AK31"/>
  <c r="F92"/>
  <c r="P26"/>
  <c r="F90"/>
  <c r="E30"/>
  <c r="F91"/>
  <c r="O12"/>
  <c r="P12" s="1"/>
  <c r="Y29"/>
  <c r="Z11"/>
  <c r="AB11" s="1"/>
  <c r="E29"/>
  <c r="N15"/>
  <c r="O87"/>
  <c r="P87" s="1"/>
  <c r="M92"/>
  <c r="T87"/>
  <c r="V15"/>
  <c r="K15"/>
  <c r="M15" s="1"/>
  <c r="L13"/>
  <c r="J28"/>
  <c r="L12"/>
  <c r="M12" s="1"/>
  <c r="W11"/>
  <c r="N25"/>
  <c r="K11"/>
  <c r="M11" s="1"/>
  <c r="AB29"/>
  <c r="R87"/>
  <c r="N11"/>
  <c r="P11" s="1"/>
  <c r="M26"/>
  <c r="M29"/>
  <c r="F88"/>
  <c r="U87"/>
  <c r="AB27"/>
  <c r="M88"/>
  <c r="H25"/>
  <c r="J29"/>
  <c r="G31"/>
  <c r="G26"/>
  <c r="S87"/>
  <c r="P94"/>
  <c r="AK11"/>
  <c r="AH94"/>
  <c r="AE27" l="1"/>
  <c r="AN104"/>
  <c r="AK63"/>
  <c r="P63"/>
  <c r="J63"/>
  <c r="Y97"/>
  <c r="Y88"/>
  <c r="Y49"/>
  <c r="V49"/>
  <c r="S49"/>
  <c r="F106"/>
  <c r="AN102"/>
  <c r="AN92"/>
  <c r="AN13"/>
  <c r="F105"/>
  <c r="S105"/>
  <c r="P105"/>
  <c r="J105"/>
  <c r="S103"/>
  <c r="M100"/>
  <c r="J98"/>
  <c r="P96"/>
  <c r="AQ95"/>
  <c r="S93"/>
  <c r="P93"/>
  <c r="J93"/>
  <c r="AQ92"/>
  <c r="M91"/>
  <c r="J91"/>
  <c r="Y89"/>
  <c r="V88"/>
  <c r="S88"/>
  <c r="P88"/>
  <c r="J88"/>
  <c r="G84"/>
  <c r="G83"/>
  <c r="AQ72"/>
  <c r="AN72"/>
  <c r="M72"/>
  <c r="G64"/>
  <c r="AN63"/>
  <c r="Y63"/>
  <c r="M63"/>
  <c r="G61"/>
  <c r="G57"/>
  <c r="G55"/>
  <c r="G53"/>
  <c r="AN49"/>
  <c r="G40"/>
  <c r="M35"/>
  <c r="AK30"/>
  <c r="AK107"/>
  <c r="AF101"/>
  <c r="AO101"/>
  <c r="F100"/>
  <c r="E98"/>
  <c r="E96"/>
  <c r="AM94"/>
  <c r="AC87"/>
  <c r="F89"/>
  <c r="AL87"/>
  <c r="F49"/>
  <c r="G105"/>
  <c r="V14"/>
  <c r="AE11"/>
  <c r="Z101"/>
  <c r="AB101" s="1"/>
  <c r="Y102"/>
  <c r="N101"/>
  <c r="M102"/>
  <c r="H101"/>
  <c r="J101" s="1"/>
  <c r="AO94"/>
  <c r="AQ94" s="1"/>
  <c r="AL94"/>
  <c r="AN94" s="1"/>
  <c r="V99"/>
  <c r="S99"/>
  <c r="AN98"/>
  <c r="V97"/>
  <c r="I94"/>
  <c r="AN93"/>
  <c r="E92"/>
  <c r="G92" s="1"/>
  <c r="AQ91"/>
  <c r="AN91"/>
  <c r="M90"/>
  <c r="AJ87"/>
  <c r="AD87"/>
  <c r="AE87" s="1"/>
  <c r="Z87"/>
  <c r="AB87" s="1"/>
  <c r="G85"/>
  <c r="AM10"/>
  <c r="H14"/>
  <c r="J14" s="1"/>
  <c r="H19"/>
  <c r="G49"/>
  <c r="AN12"/>
  <c r="AJ10"/>
  <c r="F11"/>
  <c r="AD10"/>
  <c r="E88"/>
  <c r="G88" s="1"/>
  <c r="AB88"/>
  <c r="G30"/>
  <c r="F95"/>
  <c r="W94"/>
  <c r="E93"/>
  <c r="G93" s="1"/>
  <c r="K101"/>
  <c r="M101" s="1"/>
  <c r="F107"/>
  <c r="AN107"/>
  <c r="AK105"/>
  <c r="S104"/>
  <c r="S102"/>
  <c r="AK100"/>
  <c r="AK89"/>
  <c r="AK88"/>
  <c r="G76"/>
  <c r="G74"/>
  <c r="P72"/>
  <c r="G67"/>
  <c r="AI16"/>
  <c r="AK16" s="1"/>
  <c r="AE30"/>
  <c r="AE26"/>
  <c r="AH14"/>
  <c r="F42"/>
  <c r="AE12"/>
  <c r="AE31"/>
  <c r="AE29"/>
  <c r="F27"/>
  <c r="X25"/>
  <c r="W87"/>
  <c r="Y87" s="1"/>
  <c r="E90"/>
  <c r="X101"/>
  <c r="Y27"/>
  <c r="AQ63"/>
  <c r="F104"/>
  <c r="AP101"/>
  <c r="AQ101" s="1"/>
  <c r="AQ27"/>
  <c r="Y12"/>
  <c r="Y13"/>
  <c r="X10"/>
  <c r="Y28"/>
  <c r="W10"/>
  <c r="Y10" s="1"/>
  <c r="AI10"/>
  <c r="E89"/>
  <c r="G89" s="1"/>
  <c r="AK12"/>
  <c r="E27"/>
  <c r="G27" s="1"/>
  <c r="AK10"/>
  <c r="AK28"/>
  <c r="AH49"/>
  <c r="G51"/>
  <c r="AK49"/>
  <c r="E91"/>
  <c r="G91" s="1"/>
  <c r="AH35"/>
  <c r="P28"/>
  <c r="G42"/>
  <c r="F13"/>
  <c r="O25"/>
  <c r="P25" s="1"/>
  <c r="Y107"/>
  <c r="M107"/>
  <c r="J107"/>
  <c r="AH106"/>
  <c r="Z94"/>
  <c r="AB94" s="1"/>
  <c r="P99"/>
  <c r="M99"/>
  <c r="J99"/>
  <c r="F12"/>
  <c r="AN16"/>
  <c r="AB12"/>
  <c r="Z10"/>
  <c r="V106"/>
  <c r="P106"/>
  <c r="J106"/>
  <c r="AQ105"/>
  <c r="AN105"/>
  <c r="M104"/>
  <c r="AN103"/>
  <c r="AK103"/>
  <c r="S98"/>
  <c r="AQ97"/>
  <c r="AK97"/>
  <c r="Y95"/>
  <c r="S95"/>
  <c r="P95"/>
  <c r="V93"/>
  <c r="AH92"/>
  <c r="AH91"/>
  <c r="Y91"/>
  <c r="S91"/>
  <c r="P91"/>
  <c r="AE90"/>
  <c r="V89"/>
  <c r="M89"/>
  <c r="AQ88"/>
  <c r="AH88"/>
  <c r="P79"/>
  <c r="J79"/>
  <c r="G58"/>
  <c r="M56"/>
  <c r="G54"/>
  <c r="G44"/>
  <c r="G43"/>
  <c r="AN42"/>
  <c r="AH42"/>
  <c r="AE42"/>
  <c r="Y42"/>
  <c r="V42"/>
  <c r="G41"/>
  <c r="G37"/>
  <c r="AK87"/>
  <c r="AQ99"/>
  <c r="AN99"/>
  <c r="V12"/>
  <c r="V87"/>
  <c r="W101"/>
  <c r="Y101" s="1"/>
  <c r="P13"/>
  <c r="L16"/>
  <c r="M16" s="1"/>
  <c r="Y94"/>
  <c r="AF10"/>
  <c r="AQ107"/>
  <c r="AN106"/>
  <c r="AK106"/>
  <c r="AE105"/>
  <c r="V103"/>
  <c r="M103"/>
  <c r="J103"/>
  <c r="V102"/>
  <c r="J102"/>
  <c r="S100"/>
  <c r="P100"/>
  <c r="AE99"/>
  <c r="AQ98"/>
  <c r="AH98"/>
  <c r="Y98"/>
  <c r="V98"/>
  <c r="P98"/>
  <c r="Y96"/>
  <c r="S96"/>
  <c r="AN95"/>
  <c r="M95"/>
  <c r="AQ93"/>
  <c r="S92"/>
  <c r="P92"/>
  <c r="J92"/>
  <c r="Y90"/>
  <c r="V90"/>
  <c r="P90"/>
  <c r="J90"/>
  <c r="G80"/>
  <c r="V79"/>
  <c r="S79"/>
  <c r="G78"/>
  <c r="AH72"/>
  <c r="AE72"/>
  <c r="Y72"/>
  <c r="V72"/>
  <c r="G68"/>
  <c r="V56"/>
  <c r="P56"/>
  <c r="G52"/>
  <c r="G50"/>
  <c r="M49"/>
  <c r="G48"/>
  <c r="G47"/>
  <c r="G46"/>
  <c r="G45"/>
  <c r="AQ42"/>
  <c r="AQ35"/>
  <c r="AK35"/>
  <c r="AE35"/>
  <c r="P16"/>
  <c r="M14"/>
  <c r="AH12"/>
  <c r="E12"/>
  <c r="U25"/>
  <c r="AQ12"/>
  <c r="K10"/>
  <c r="M13"/>
  <c r="AP10"/>
  <c r="F14"/>
  <c r="J13"/>
  <c r="E13"/>
  <c r="G29"/>
  <c r="L10"/>
  <c r="T10"/>
  <c r="V10" s="1"/>
  <c r="AH87"/>
  <c r="J11"/>
  <c r="G106"/>
  <c r="E99"/>
  <c r="G99" s="1"/>
  <c r="AC94"/>
  <c r="G65"/>
  <c r="U18"/>
  <c r="AC25"/>
  <c r="I25"/>
  <c r="J25" s="1"/>
  <c r="L18"/>
  <c r="U101"/>
  <c r="AH107"/>
  <c r="E107"/>
  <c r="G107" s="1"/>
  <c r="V107"/>
  <c r="AQ106"/>
  <c r="AE106"/>
  <c r="Y106"/>
  <c r="M106"/>
  <c r="Y105"/>
  <c r="V105"/>
  <c r="P104"/>
  <c r="AQ103"/>
  <c r="Y103"/>
  <c r="T101"/>
  <c r="Q101"/>
  <c r="AI101"/>
  <c r="AK101" s="1"/>
  <c r="F102"/>
  <c r="G102" s="1"/>
  <c r="AQ100"/>
  <c r="Y100"/>
  <c r="AH99"/>
  <c r="M98"/>
  <c r="S97"/>
  <c r="M97"/>
  <c r="AQ96"/>
  <c r="AN96"/>
  <c r="AF94"/>
  <c r="J95"/>
  <c r="AK93"/>
  <c r="AE92"/>
  <c r="V91"/>
  <c r="AH89"/>
  <c r="S89"/>
  <c r="G82"/>
  <c r="AK79"/>
  <c r="AE79"/>
  <c r="Y79"/>
  <c r="G77"/>
  <c r="G73"/>
  <c r="AK72"/>
  <c r="G62"/>
  <c r="G60"/>
  <c r="G59"/>
  <c r="AK56"/>
  <c r="AE56"/>
  <c r="Y56"/>
  <c r="P49"/>
  <c r="J49"/>
  <c r="AK42"/>
  <c r="S42"/>
  <c r="G39"/>
  <c r="G38"/>
  <c r="G36"/>
  <c r="Y35"/>
  <c r="S35"/>
  <c r="P35"/>
  <c r="N14"/>
  <c r="P14" s="1"/>
  <c r="S12"/>
  <c r="S23"/>
  <c r="P22"/>
  <c r="AF25"/>
  <c r="V31"/>
  <c r="AJ25"/>
  <c r="I18"/>
  <c r="AQ104"/>
  <c r="G90"/>
  <c r="AQ90"/>
  <c r="AQ49"/>
  <c r="AN56"/>
  <c r="AQ56"/>
  <c r="AL25"/>
  <c r="AO25"/>
  <c r="AO87"/>
  <c r="AQ87" s="1"/>
  <c r="AG25"/>
  <c r="AG10"/>
  <c r="AH10" s="1"/>
  <c r="F28"/>
  <c r="G28" s="1"/>
  <c r="AD25"/>
  <c r="AE102"/>
  <c r="AD101"/>
  <c r="AE101" s="1"/>
  <c r="M96"/>
  <c r="L94"/>
  <c r="J96"/>
  <c r="F96"/>
  <c r="V95"/>
  <c r="T94"/>
  <c r="E95"/>
  <c r="G95" s="1"/>
  <c r="H94"/>
  <c r="E35"/>
  <c r="G35" s="1"/>
  <c r="J35"/>
  <c r="H16"/>
  <c r="H21"/>
  <c r="J21" s="1"/>
  <c r="O20"/>
  <c r="O15"/>
  <c r="J30"/>
  <c r="H15"/>
  <c r="AO16"/>
  <c r="AQ16" s="1"/>
  <c r="AQ21"/>
  <c r="AC16"/>
  <c r="AC10" s="1"/>
  <c r="AE10" s="1"/>
  <c r="AC21"/>
  <c r="AE21" s="1"/>
  <c r="Y11"/>
  <c r="O10"/>
  <c r="AL10"/>
  <c r="AN10" s="1"/>
  <c r="AQ14"/>
  <c r="P107"/>
  <c r="AH105"/>
  <c r="AG101"/>
  <c r="AM101"/>
  <c r="AC101"/>
  <c r="AE98"/>
  <c r="E97"/>
  <c r="G97" s="1"/>
  <c r="AJ94"/>
  <c r="AK94" s="1"/>
  <c r="AH95"/>
  <c r="U94"/>
  <c r="AQ89"/>
  <c r="G81"/>
  <c r="AH79"/>
  <c r="G75"/>
  <c r="E63"/>
  <c r="E56"/>
  <c r="G56" s="1"/>
  <c r="AH16"/>
  <c r="Y16"/>
  <c r="K18"/>
  <c r="M18" s="1"/>
  <c r="H18"/>
  <c r="E23"/>
  <c r="G23" s="1"/>
  <c r="X20"/>
  <c r="Y20" s="1"/>
  <c r="Z25"/>
  <c r="AB25" s="1"/>
  <c r="T25"/>
  <c r="M21"/>
  <c r="S106"/>
  <c r="R101"/>
  <c r="S101" s="1"/>
  <c r="J104"/>
  <c r="G104"/>
  <c r="AD94"/>
  <c r="AE95"/>
  <c r="J89"/>
  <c r="I87"/>
  <c r="AN88"/>
  <c r="AM87"/>
  <c r="AN87" s="1"/>
  <c r="M79"/>
  <c r="F79"/>
  <c r="S72"/>
  <c r="F72"/>
  <c r="J72"/>
  <c r="E72"/>
  <c r="Q11"/>
  <c r="Q10" s="1"/>
  <c r="Q25"/>
  <c r="R15"/>
  <c r="S15" s="1"/>
  <c r="S30"/>
  <c r="S27"/>
  <c r="R25"/>
  <c r="S25" s="1"/>
  <c r="AB31"/>
  <c r="AH31"/>
  <c r="AF21"/>
  <c r="AH21" s="1"/>
  <c r="AP25"/>
  <c r="AQ25" s="1"/>
  <c r="AQ26"/>
  <c r="V101"/>
  <c r="O101"/>
  <c r="E103"/>
  <c r="AL101"/>
  <c r="E100"/>
  <c r="G100" s="1"/>
  <c r="F98"/>
  <c r="G98" s="1"/>
  <c r="H87"/>
  <c r="E79"/>
  <c r="R20"/>
  <c r="Q20"/>
  <c r="E20" s="1"/>
  <c r="P19"/>
  <c r="AI25"/>
  <c r="AK25" s="1"/>
  <c r="W25"/>
  <c r="T18"/>
  <c r="AN30"/>
  <c r="AM25"/>
  <c r="AN25" s="1"/>
  <c r="L25"/>
  <c r="V18" l="1"/>
  <c r="G96"/>
  <c r="E14"/>
  <c r="G14" s="1"/>
  <c r="E19"/>
  <c r="G19" s="1"/>
  <c r="J19"/>
  <c r="Y25"/>
  <c r="V25"/>
  <c r="G12"/>
  <c r="G103"/>
  <c r="E101"/>
  <c r="AE25"/>
  <c r="E87"/>
  <c r="G13"/>
  <c r="AE94"/>
  <c r="V94"/>
  <c r="N10"/>
  <c r="AH25"/>
  <c r="S20"/>
  <c r="M10"/>
  <c r="E25"/>
  <c r="P101"/>
  <c r="F101"/>
  <c r="G101" s="1"/>
  <c r="J87"/>
  <c r="F87"/>
  <c r="E18"/>
  <c r="J18"/>
  <c r="AQ18"/>
  <c r="F18"/>
  <c r="E15"/>
  <c r="J15"/>
  <c r="H10"/>
  <c r="P15"/>
  <c r="F15"/>
  <c r="G15" s="1"/>
  <c r="E94"/>
  <c r="J94"/>
  <c r="M94"/>
  <c r="F94"/>
  <c r="G72"/>
  <c r="G79"/>
  <c r="AN101"/>
  <c r="AH101"/>
  <c r="S11"/>
  <c r="E11"/>
  <c r="G11" s="1"/>
  <c r="E21"/>
  <c r="G21" s="1"/>
  <c r="R10"/>
  <c r="S10" s="1"/>
  <c r="F25"/>
  <c r="M25"/>
  <c r="AB16"/>
  <c r="F16"/>
  <c r="P10"/>
  <c r="P20"/>
  <c r="F20"/>
  <c r="G20" s="1"/>
  <c r="J16"/>
  <c r="E16"/>
  <c r="AB10"/>
  <c r="AO10"/>
  <c r="AQ10" s="1"/>
  <c r="G87" l="1"/>
  <c r="G25"/>
  <c r="G94"/>
  <c r="F10"/>
  <c r="J10"/>
  <c r="E10"/>
  <c r="G16"/>
  <c r="G18"/>
  <c r="G10" l="1"/>
  <c r="AQ7" i="2"/>
  <c r="E7"/>
  <c r="G7" s="1"/>
  <c r="AE63" i="1" l="1"/>
  <c r="AD63"/>
  <c r="F63"/>
  <c r="G63"/>
</calcChain>
</file>

<file path=xl/sharedStrings.xml><?xml version="1.0" encoding="utf-8"?>
<sst xmlns="http://schemas.openxmlformats.org/spreadsheetml/2006/main" count="283" uniqueCount="102">
  <si>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</si>
  <si>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</si>
  <si>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</si>
  <si>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</si>
  <si>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</si>
  <si>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</si>
  <si>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</si>
  <si>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</si>
  <si>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</si>
  <si>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</si>
  <si>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</si>
  <si>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</si>
  <si>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</si>
  <si>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</si>
  <si>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</si>
  <si>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</si>
  <si>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</si>
  <si>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</si>
  <si>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</si>
  <si>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</si>
  <si>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</si>
  <si>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</si>
  <si>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</si>
  <si>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</si>
  <si>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</si>
  <si>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</si>
  <si>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</si>
  <si>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</si>
  <si>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</si>
  <si>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</si>
  <si>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</si>
  <si>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</si>
  <si>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</si>
  <si>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</si>
  <si>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</si>
  <si>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</si>
  <si>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</si>
  <si>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</si>
  <si>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</si>
  <si>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</si>
  <si>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</si>
  <si>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</si>
  <si>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</si>
  <si>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</si>
  <si>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</si>
  <si>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</si>
  <si>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</si>
  <si>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</si>
  <si>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</si>
  <si>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Согласовано: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</si>
  <si>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</si>
  <si>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</si>
  <si>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</si>
  <si>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</si>
  <si>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</si>
  <si>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</si>
  <si>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</si>
  <si>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</si>
  <si>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_____________ФИО</t>
  </si>
  <si>
    <t>(должность)</t>
  </si>
  <si>
    <t>(подпись)</t>
  </si>
  <si>
    <t>Наименование показателей результатов</t>
  </si>
  <si>
    <t>Базовый показатель на начало реализации муниципальной программы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</si>
  <si>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</si>
  <si>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Уровень толерантного отношения к представителям другой национальности (%)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</si>
  <si>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</si>
  <si>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</si>
  <si>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</si>
  <si>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</si>
  <si>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</si>
  <si>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</si>
  <si>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</si>
  <si>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</si>
  <si>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</si>
  <si>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</si>
  <si>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</si>
  <si>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</si>
  <si>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</si>
  <si>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</si>
  <si>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</si>
  <si>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</si>
  <si>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</si>
  <si>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</si>
  <si>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</t>
  </si>
  <si>
    <t>Значение показателя на 2018 год</t>
  </si>
  <si>
    <t xml:space="preserve">"Профилактика терроризма и экстремизма, гармонизация межэтнических и межкультурных отношений 
вНижневартовском районе на 2018–2025 годы и период до 2030 года"
(постановление администрации района от 16.03.2018 №576) </t>
  </si>
  <si>
    <t>Целевые показатели муниципальной программы "Профилактика терроризма и экстремизма, гармонизация межэтнических и межкультурных отношений 
в Нижневартовском районе на 2018–2025 годы и период до 2030 года
"</t>
  </si>
  <si>
    <t xml:space="preserve"> "Профилактика терроризма и экстремизма, гармонизация межэтнических и межкультурных отношений 
в Нижневартовском районе на 2018–2025 годы и период до 2030 года"</t>
  </si>
  <si>
    <r>
      <t xml:space="preserve">Пояснения к отчету о </t>
    </r>
    <r>
      <rPr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</si>
  <si>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2.14.</t>
  </si>
  <si>
    <t>2.16.</t>
  </si>
  <si>
    <t>Численность участников мероприятий, направленных на этнокультурное  развитие народов России, проживающих в районе (чел.)</t>
  </si>
  <si>
    <t>Количество участников мероприятий, направленных на укрепление  общероссийского гражданского единства (чел.)</t>
  </si>
  <si>
    <t>Доля обеспеченности средствами антитеррористической защищенности объектов, находящихся в муниципальной собственности (%)</t>
  </si>
  <si>
    <t>Доля паспортизированных объектов на предмет антитеррористической защищенности, находящихся в муниципальной собственности (%)</t>
  </si>
  <si>
    <t>Доля населения района, охваченного мероприятиями, направленными на укрепление толерантности, гармонизацию межэтнических и межкультурных отношений и профилактику экстремизма (%)</t>
  </si>
  <si>
    <t>Доля граждан, положительно оценивающих состояние межнациональных отношений (%)</t>
  </si>
  <si>
    <t>Доля граждан, положительно оценивающих состояние межконфессиональных отношений (%)</t>
  </si>
  <si>
    <t>план
на 2018 год</t>
  </si>
  <si>
    <t xml:space="preserve">Исполнитель_______________________А.И. Прусс </t>
  </si>
  <si>
    <t>Руководитель _______________________Прусс А.И.</t>
  </si>
  <si>
    <t>издание статей направленных на профилактику экстремизма,опубликованы  в газете «Новости Приобья», приобретение стендов и печатной продукции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</si>
</sst>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_ ;\-#,##0.0\ "/>
    <numFmt numFmtId="166" formatCode="#,##0_ ;\-#,##0\ "/>
    <numFmt numFmtId="167" formatCode="#,##0.00_ ;\-#,##0.00\ 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1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164" fontId="1" fillId="3" borderId="3" xfId="0" applyNumberFormat="1" applyFont="1" applyFill="1" applyBorder="1" applyAlignment="1" applyProtection="1">
      <alignment horizontal="center" vertical="top" wrapText="1"/>
    </xf>
    <xf numFmtId="10" fontId="1" fillId="4" borderId="4" xfId="0" applyNumberFormat="1" applyFont="1" applyFill="1" applyBorder="1" applyAlignment="1" applyProtection="1">
      <alignment horizontal="center" vertical="top" wrapText="1"/>
    </xf>
    <xf numFmtId="164" fontId="1" fillId="2" borderId="3" xfId="0" applyNumberFormat="1" applyFont="1" applyFill="1" applyBorder="1" applyAlignment="1" applyProtection="1">
      <alignment horizontal="center" vertical="top" wrapText="1"/>
    </xf>
    <xf numFmtId="164" fontId="1" fillId="2" borderId="0" xfId="0" applyNumberFormat="1" applyFont="1" applyFill="1" applyBorder="1" applyAlignment="1" applyProtection="1">
      <alignment horizontal="center" vertical="top" wrapText="1"/>
    </xf>
    <xf numFmtId="10" fontId="1" fillId="4" borderId="5" xfId="0" applyNumberFormat="1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1" fontId="1" fillId="4" borderId="11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3" borderId="12" xfId="0" applyNumberFormat="1" applyFont="1" applyFill="1" applyBorder="1" applyAlignment="1" applyProtection="1">
      <alignment horizontal="center" vertical="center" wrapText="1"/>
    </xf>
    <xf numFmtId="1" fontId="1" fillId="4" borderId="10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" fontId="1" fillId="4" borderId="13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left" vertical="top" wrapText="1"/>
    </xf>
    <xf numFmtId="2" fontId="2" fillId="3" borderId="16" xfId="1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2" fontId="1" fillId="2" borderId="3" xfId="1" applyNumberFormat="1" applyFont="1" applyFill="1" applyBorder="1" applyAlignment="1" applyProtection="1">
      <alignment horizontal="right" vertical="top" wrapText="1"/>
    </xf>
    <xf numFmtId="2" fontId="1" fillId="3" borderId="3" xfId="1" applyNumberFormat="1" applyFont="1" applyFill="1" applyBorder="1" applyAlignment="1" applyProtection="1">
      <alignment horizontal="right" vertical="top" wrapText="1"/>
    </xf>
    <xf numFmtId="2" fontId="1" fillId="2" borderId="2" xfId="1" applyNumberFormat="1" applyFont="1" applyFill="1" applyBorder="1" applyAlignment="1" applyProtection="1">
      <alignment horizontal="right" vertical="top" wrapText="1"/>
    </xf>
    <xf numFmtId="2" fontId="1" fillId="2" borderId="4" xfId="1" applyNumberFormat="1" applyFont="1" applyFill="1" applyBorder="1" applyAlignment="1" applyProtection="1">
      <alignment horizontal="right" vertical="top" wrapText="1"/>
    </xf>
    <xf numFmtId="2" fontId="1" fillId="2" borderId="18" xfId="1" applyNumberFormat="1" applyFont="1" applyFill="1" applyBorder="1" applyAlignment="1" applyProtection="1">
      <alignment horizontal="right" vertical="top" wrapText="1"/>
    </xf>
    <xf numFmtId="2" fontId="1" fillId="2" borderId="19" xfId="1" applyNumberFormat="1" applyFont="1" applyFill="1" applyBorder="1" applyAlignment="1" applyProtection="1">
      <alignment horizontal="right" vertical="top" wrapText="1"/>
    </xf>
    <xf numFmtId="2" fontId="1" fillId="0" borderId="8" xfId="0" applyNumberFormat="1" applyFont="1" applyFill="1" applyBorder="1" applyAlignment="1" applyProtection="1">
      <alignment horizontal="left" vertical="top" wrapText="1"/>
    </xf>
    <xf numFmtId="2" fontId="1" fillId="2" borderId="9" xfId="1" applyNumberFormat="1" applyFont="1" applyFill="1" applyBorder="1" applyAlignment="1" applyProtection="1">
      <alignment horizontal="right" vertical="top" wrapText="1"/>
    </xf>
    <xf numFmtId="2" fontId="1" fillId="3" borderId="8" xfId="1" applyNumberFormat="1" applyFont="1" applyFill="1" applyBorder="1" applyAlignment="1" applyProtection="1">
      <alignment horizontal="right" vertical="top" wrapText="1"/>
    </xf>
    <xf numFmtId="2" fontId="1" fillId="2" borderId="8" xfId="1" applyNumberFormat="1" applyFont="1" applyFill="1" applyBorder="1" applyAlignment="1" applyProtection="1">
      <alignment horizontal="right" vertical="top" wrapText="1"/>
    </xf>
    <xf numFmtId="2" fontId="1" fillId="2" borderId="20" xfId="1" applyNumberFormat="1" applyFont="1" applyFill="1" applyBorder="1" applyAlignment="1" applyProtection="1">
      <alignment horizontal="right" vertical="top" wrapText="1"/>
    </xf>
    <xf numFmtId="2" fontId="1" fillId="2" borderId="11" xfId="1" applyNumberFormat="1" applyFont="1" applyFill="1" applyBorder="1" applyAlignment="1" applyProtection="1">
      <alignment horizontal="right" vertical="top" wrapText="1"/>
    </xf>
    <xf numFmtId="2" fontId="1" fillId="2" borderId="21" xfId="1" applyNumberFormat="1" applyFont="1" applyFill="1" applyBorder="1" applyAlignment="1" applyProtection="1">
      <alignment horizontal="right" vertical="top" wrapText="1"/>
    </xf>
    <xf numFmtId="2" fontId="1" fillId="3" borderId="22" xfId="1" applyNumberFormat="1" applyFont="1" applyFill="1" applyBorder="1" applyAlignment="1" applyProtection="1">
      <alignment horizontal="right" vertical="top" wrapText="1"/>
    </xf>
    <xf numFmtId="2" fontId="1" fillId="2" borderId="22" xfId="1" applyNumberFormat="1" applyFont="1" applyFill="1" applyBorder="1" applyAlignment="1" applyProtection="1">
      <alignment horizontal="right" vertical="top" wrapText="1"/>
    </xf>
    <xf numFmtId="2" fontId="2" fillId="0" borderId="3" xfId="0" applyNumberFormat="1" applyFont="1" applyFill="1" applyBorder="1" applyAlignment="1" applyProtection="1">
      <alignment horizontal="left" vertical="top" wrapText="1"/>
    </xf>
    <xf numFmtId="2" fontId="2" fillId="2" borderId="3" xfId="1" applyNumberFormat="1" applyFont="1" applyFill="1" applyBorder="1" applyAlignment="1" applyProtection="1">
      <alignment horizontal="right" vertical="top" wrapText="1"/>
    </xf>
    <xf numFmtId="2" fontId="2" fillId="3" borderId="3" xfId="1" applyNumberFormat="1" applyFont="1" applyFill="1" applyBorder="1" applyAlignment="1" applyProtection="1">
      <alignment horizontal="right" vertical="top" wrapText="1"/>
    </xf>
    <xf numFmtId="2" fontId="2" fillId="2" borderId="2" xfId="1" applyNumberFormat="1" applyFont="1" applyFill="1" applyBorder="1" applyAlignment="1" applyProtection="1">
      <alignment horizontal="right" vertical="top" wrapText="1"/>
    </xf>
    <xf numFmtId="2" fontId="1" fillId="3" borderId="4" xfId="1" applyNumberFormat="1" applyFont="1" applyFill="1" applyBorder="1" applyAlignment="1" applyProtection="1">
      <alignment horizontal="right" vertical="top" wrapText="1"/>
    </xf>
    <xf numFmtId="2" fontId="1" fillId="2" borderId="17" xfId="1" applyNumberFormat="1" applyFont="1" applyFill="1" applyBorder="1" applyAlignment="1" applyProtection="1">
      <alignment horizontal="right" vertical="top" wrapText="1"/>
    </xf>
    <xf numFmtId="2" fontId="1" fillId="2" borderId="23" xfId="1" applyNumberFormat="1" applyFont="1" applyFill="1" applyBorder="1" applyAlignment="1" applyProtection="1">
      <alignment horizontal="right" vertical="top" wrapText="1"/>
    </xf>
    <xf numFmtId="2" fontId="1" fillId="3" borderId="24" xfId="1" applyNumberFormat="1" applyFont="1" applyFill="1" applyBorder="1" applyAlignment="1" applyProtection="1">
      <alignment horizontal="right" vertical="top" wrapText="1"/>
    </xf>
    <xf numFmtId="2" fontId="1" fillId="2" borderId="24" xfId="1" applyNumberFormat="1" applyFont="1" applyFill="1" applyBorder="1" applyAlignment="1" applyProtection="1">
      <alignment horizontal="right" vertical="top" wrapText="1"/>
    </xf>
    <xf numFmtId="2" fontId="1" fillId="3" borderId="25" xfId="1" applyNumberFormat="1" applyFont="1" applyFill="1" applyBorder="1" applyAlignment="1" applyProtection="1">
      <alignment horizontal="right" vertical="top" wrapText="1"/>
    </xf>
    <xf numFmtId="2" fontId="1" fillId="2" borderId="25" xfId="1" applyNumberFormat="1" applyFont="1" applyFill="1" applyBorder="1" applyAlignment="1" applyProtection="1">
      <alignment horizontal="right" vertical="top" wrapText="1"/>
    </xf>
    <xf numFmtId="2" fontId="1" fillId="2" borderId="27" xfId="1" applyNumberFormat="1" applyFont="1" applyFill="1" applyBorder="1" applyAlignment="1" applyProtection="1">
      <alignment horizontal="right" vertical="top" wrapText="1"/>
    </xf>
    <xf numFmtId="2" fontId="1" fillId="2" borderId="26" xfId="1" applyNumberFormat="1" applyFont="1" applyFill="1" applyBorder="1" applyAlignment="1" applyProtection="1">
      <alignment horizontal="right" vertical="top" wrapText="1"/>
    </xf>
    <xf numFmtId="2" fontId="1" fillId="3" borderId="20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center"/>
    </xf>
    <xf numFmtId="2" fontId="2" fillId="0" borderId="28" xfId="0" applyNumberFormat="1" applyFont="1" applyFill="1" applyBorder="1" applyAlignment="1" applyProtection="1">
      <alignment horizontal="left" vertical="center" wrapText="1"/>
    </xf>
    <xf numFmtId="2" fontId="2" fillId="2" borderId="24" xfId="1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left" vertical="center" wrapText="1"/>
    </xf>
    <xf numFmtId="2" fontId="1" fillId="0" borderId="24" xfId="0" applyNumberFormat="1" applyFont="1" applyFill="1" applyBorder="1" applyAlignment="1" applyProtection="1">
      <alignment horizontal="left" vertical="center" wrapText="1"/>
    </xf>
    <xf numFmtId="2" fontId="1" fillId="2" borderId="30" xfId="1" applyNumberFormat="1" applyFont="1" applyFill="1" applyBorder="1" applyAlignment="1" applyProtection="1">
      <alignment horizontal="right" vertical="top" wrapText="1"/>
    </xf>
    <xf numFmtId="2" fontId="1" fillId="2" borderId="31" xfId="1" applyNumberFormat="1" applyFont="1" applyFill="1" applyBorder="1" applyAlignment="1" applyProtection="1">
      <alignment horizontal="right" vertical="top" wrapText="1"/>
    </xf>
    <xf numFmtId="2" fontId="1" fillId="0" borderId="22" xfId="0" applyNumberFormat="1" applyFont="1" applyFill="1" applyBorder="1" applyAlignment="1" applyProtection="1">
      <alignment horizontal="left" vertical="top" wrapText="1"/>
    </xf>
    <xf numFmtId="2" fontId="2" fillId="0" borderId="3" xfId="0" applyNumberFormat="1" applyFont="1" applyFill="1" applyBorder="1" applyAlignment="1" applyProtection="1">
      <alignment horizontal="left" vertical="center" wrapText="1"/>
    </xf>
    <xf numFmtId="2" fontId="1" fillId="3" borderId="19" xfId="1" applyNumberFormat="1" applyFont="1" applyFill="1" applyBorder="1" applyAlignment="1" applyProtection="1">
      <alignment horizontal="right" vertical="top" wrapText="1"/>
    </xf>
    <xf numFmtId="2" fontId="1" fillId="3" borderId="27" xfId="1" applyNumberFormat="1" applyFont="1" applyFill="1" applyBorder="1" applyAlignment="1" applyProtection="1">
      <alignment horizontal="right" vertical="top" wrapText="1"/>
    </xf>
    <xf numFmtId="2" fontId="1" fillId="3" borderId="21" xfId="1" applyNumberFormat="1" applyFont="1" applyFill="1" applyBorder="1" applyAlignment="1" applyProtection="1">
      <alignment horizontal="right" vertical="top" wrapText="1"/>
    </xf>
    <xf numFmtId="2" fontId="1" fillId="0" borderId="24" xfId="0" applyNumberFormat="1" applyFont="1" applyFill="1" applyBorder="1" applyAlignment="1" applyProtection="1">
      <alignment vertical="justify" wrapText="1"/>
    </xf>
    <xf numFmtId="2" fontId="1" fillId="0" borderId="3" xfId="0" applyNumberFormat="1" applyFont="1" applyFill="1" applyBorder="1" applyAlignment="1" applyProtection="1">
      <alignment horizontal="justify" vertical="top" wrapText="1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right" vertical="center"/>
    </xf>
    <xf numFmtId="0" fontId="1" fillId="3" borderId="0" xfId="0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5" fontId="1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justify" vertical="top"/>
    </xf>
    <xf numFmtId="2" fontId="2" fillId="2" borderId="8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justify" vertical="center"/>
    </xf>
    <xf numFmtId="2" fontId="2" fillId="2" borderId="32" xfId="1" applyNumberFormat="1" applyFont="1" applyFill="1" applyBorder="1" applyAlignment="1" applyProtection="1">
      <alignment horizontal="right" vertical="top" wrapText="1"/>
    </xf>
    <xf numFmtId="2" fontId="2" fillId="3" borderId="32" xfId="1" applyNumberFormat="1" applyFont="1" applyFill="1" applyBorder="1" applyAlignment="1" applyProtection="1">
      <alignment horizontal="right" vertical="top" wrapText="1"/>
    </xf>
    <xf numFmtId="2" fontId="1" fillId="3" borderId="28" xfId="1" applyNumberFormat="1" applyFont="1" applyFill="1" applyBorder="1" applyAlignment="1" applyProtection="1">
      <alignment horizontal="right" vertical="top" wrapText="1"/>
    </xf>
    <xf numFmtId="4" fontId="5" fillId="4" borderId="3" xfId="0" applyNumberFormat="1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 applyProtection="1">
      <alignment horizontal="right" vertical="top" wrapText="1"/>
    </xf>
    <xf numFmtId="2" fontId="1" fillId="3" borderId="2" xfId="1" applyNumberFormat="1" applyFont="1" applyFill="1" applyBorder="1" applyAlignment="1" applyProtection="1">
      <alignment horizontal="righ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/>
    </xf>
    <xf numFmtId="43" fontId="1" fillId="0" borderId="3" xfId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left" vertical="top" wrapText="1"/>
    </xf>
    <xf numFmtId="41" fontId="1" fillId="0" borderId="3" xfId="1" applyNumberFormat="1" applyFont="1" applyFill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 wrapText="1"/>
    </xf>
    <xf numFmtId="2" fontId="7" fillId="2" borderId="3" xfId="1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3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3" fontId="10" fillId="0" borderId="35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Font="1" applyBorder="1" applyAlignment="1" applyProtection="1">
      <alignment vertical="top" wrapText="1"/>
      <protection locked="0"/>
    </xf>
    <xf numFmtId="0" fontId="8" fillId="0" borderId="36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/>
    </xf>
    <xf numFmtId="166" fontId="10" fillId="0" borderId="28" xfId="1" applyNumberFormat="1" applyFont="1" applyBorder="1" applyAlignment="1">
      <alignment horizontal="center" vertical="top" wrapText="1"/>
    </xf>
    <xf numFmtId="166" fontId="10" fillId="0" borderId="37" xfId="1" applyNumberFormat="1" applyFont="1" applyBorder="1" applyAlignment="1">
      <alignment horizontal="center" vertical="top" wrapText="1"/>
    </xf>
    <xf numFmtId="167" fontId="10" fillId="0" borderId="37" xfId="1" applyNumberFormat="1" applyFont="1" applyBorder="1" applyAlignment="1">
      <alignment horizontal="center" vertical="top" wrapText="1"/>
    </xf>
    <xf numFmtId="3" fontId="10" fillId="0" borderId="38" xfId="0" applyNumberFormat="1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166" fontId="10" fillId="0" borderId="3" xfId="1" applyNumberFormat="1" applyFont="1" applyBorder="1" applyAlignment="1">
      <alignment horizontal="center" vertical="top" wrapText="1"/>
    </xf>
    <xf numFmtId="0" fontId="8" fillId="0" borderId="36" xfId="0" applyFont="1" applyBorder="1" applyAlignment="1">
      <alignment horizontal="justify" wrapText="1"/>
    </xf>
    <xf numFmtId="0" fontId="8" fillId="0" borderId="3" xfId="0" applyFont="1" applyBorder="1" applyAlignment="1">
      <alignment wrapText="1"/>
    </xf>
    <xf numFmtId="0" fontId="8" fillId="0" borderId="3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justify" vertical="top"/>
    </xf>
    <xf numFmtId="2" fontId="9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10" xfId="0" applyNumberFormat="1" applyFont="1" applyBorder="1" applyAlignment="1">
      <alignment horizontal="center" vertical="top" wrapText="1"/>
    </xf>
    <xf numFmtId="2" fontId="10" fillId="0" borderId="28" xfId="1" applyNumberFormat="1" applyFont="1" applyBorder="1" applyAlignment="1">
      <alignment horizontal="center" vertical="top" wrapText="1"/>
    </xf>
    <xf numFmtId="2" fontId="10" fillId="0" borderId="3" xfId="1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justify" vertical="top" wrapText="1"/>
    </xf>
    <xf numFmtId="2" fontId="0" fillId="0" borderId="0" xfId="0" applyNumberFormat="1" applyFont="1"/>
    <xf numFmtId="167" fontId="10" fillId="0" borderId="28" xfId="1" applyNumberFormat="1" applyFont="1" applyBorder="1" applyAlignment="1">
      <alignment horizontal="center" vertical="top" wrapText="1"/>
    </xf>
    <xf numFmtId="0" fontId="11" fillId="0" borderId="0" xfId="0" applyFont="1"/>
    <xf numFmtId="2" fontId="2" fillId="3" borderId="24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164" fontId="1" fillId="0" borderId="57" xfId="0" applyNumberFormat="1" applyFont="1" applyFill="1" applyBorder="1" applyAlignment="1" applyProtection="1">
      <alignment horizontal="center" vertical="center" wrapText="1"/>
    </xf>
    <xf numFmtId="164" fontId="1" fillId="0" borderId="47" xfId="0" applyNumberFormat="1" applyFont="1" applyFill="1" applyBorder="1" applyAlignment="1" applyProtection="1">
      <alignment horizontal="center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</xf>
    <xf numFmtId="164" fontId="1" fillId="0" borderId="32" xfId="0" applyNumberFormat="1" applyFont="1" applyFill="1" applyBorder="1" applyAlignment="1" applyProtection="1">
      <alignment horizontal="center" vertical="center" wrapText="1"/>
    </xf>
    <xf numFmtId="164" fontId="1" fillId="0" borderId="22" xfId="0" applyNumberFormat="1" applyFont="1" applyFill="1" applyBorder="1" applyAlignment="1" applyProtection="1">
      <alignment horizontal="center" vertical="center" wrapText="1"/>
    </xf>
    <xf numFmtId="164" fontId="1" fillId="0" borderId="28" xfId="0" applyNumberFormat="1" applyFont="1" applyFill="1" applyBorder="1" applyAlignment="1" applyProtection="1">
      <alignment horizontal="center" vertical="center" wrapText="1"/>
    </xf>
    <xf numFmtId="164" fontId="1" fillId="0" borderId="58" xfId="0" applyNumberFormat="1" applyFont="1" applyFill="1" applyBorder="1" applyAlignment="1" applyProtection="1">
      <alignment horizontal="center" vertical="center" wrapText="1"/>
    </xf>
    <xf numFmtId="164" fontId="1" fillId="0" borderId="52" xfId="0" applyNumberFormat="1" applyFont="1" applyFill="1" applyBorder="1" applyAlignment="1" applyProtection="1">
      <alignment horizontal="center" vertical="center" wrapText="1"/>
    </xf>
    <xf numFmtId="164" fontId="1" fillId="0" borderId="48" xfId="0" applyNumberFormat="1" applyFont="1" applyFill="1" applyBorder="1" applyAlignment="1" applyProtection="1">
      <alignment horizontal="center" vertical="center" wrapText="1"/>
    </xf>
    <xf numFmtId="164" fontId="1" fillId="0" borderId="58" xfId="0" applyNumberFormat="1" applyFont="1" applyFill="1" applyBorder="1" applyAlignment="1" applyProtection="1">
      <alignment horizontal="center" vertical="top" wrapText="1"/>
    </xf>
    <xf numFmtId="164" fontId="1" fillId="0" borderId="52" xfId="0" applyNumberFormat="1" applyFont="1" applyFill="1" applyBorder="1" applyAlignment="1" applyProtection="1">
      <alignment horizontal="center" vertical="top" wrapText="1"/>
    </xf>
    <xf numFmtId="164" fontId="1" fillId="0" borderId="48" xfId="0" applyNumberFormat="1" applyFont="1" applyFill="1" applyBorder="1" applyAlignment="1" applyProtection="1">
      <alignment horizontal="center" vertical="top" wrapText="1"/>
    </xf>
    <xf numFmtId="164" fontId="1" fillId="0" borderId="2" xfId="0" applyNumberFormat="1" applyFont="1" applyFill="1" applyBorder="1" applyAlignment="1" applyProtection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4" fontId="1" fillId="0" borderId="18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54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1" fillId="0" borderId="56" xfId="0" applyFont="1" applyFill="1" applyBorder="1" applyAlignment="1" applyProtection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2" borderId="2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 wrapText="1"/>
    </xf>
    <xf numFmtId="164" fontId="1" fillId="3" borderId="28" xfId="0" applyNumberFormat="1" applyFont="1" applyFill="1" applyBorder="1" applyAlignment="1" applyProtection="1">
      <alignment horizontal="center" vertical="center" wrapText="1"/>
    </xf>
    <xf numFmtId="10" fontId="1" fillId="4" borderId="8" xfId="0" applyNumberFormat="1" applyFont="1" applyFill="1" applyBorder="1" applyAlignment="1" applyProtection="1">
      <alignment horizontal="center" vertical="center" wrapText="1"/>
    </xf>
    <xf numFmtId="10" fontId="1" fillId="4" borderId="28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top" wrapText="1"/>
    </xf>
    <xf numFmtId="164" fontId="1" fillId="0" borderId="11" xfId="0" applyNumberFormat="1" applyFont="1" applyFill="1" applyBorder="1" applyAlignment="1" applyProtection="1">
      <alignment horizontal="center" vertical="top" wrapText="1"/>
    </xf>
    <xf numFmtId="164" fontId="1" fillId="0" borderId="20" xfId="0" applyNumberFormat="1" applyFont="1" applyFill="1" applyBorder="1" applyAlignment="1" applyProtection="1">
      <alignment horizontal="center" vertical="top" wrapText="1"/>
    </xf>
    <xf numFmtId="2" fontId="2" fillId="0" borderId="51" xfId="0" applyNumberFormat="1" applyFont="1" applyFill="1" applyBorder="1" applyAlignment="1" applyProtection="1">
      <alignment horizontal="left" vertical="top" wrapText="1"/>
    </xf>
    <xf numFmtId="2" fontId="2" fillId="0" borderId="52" xfId="0" applyNumberFormat="1" applyFont="1" applyFill="1" applyBorder="1" applyAlignment="1" applyProtection="1">
      <alignment horizontal="left" vertical="top" wrapText="1"/>
    </xf>
    <xf numFmtId="2" fontId="2" fillId="0" borderId="48" xfId="0" applyNumberFormat="1" applyFont="1" applyFill="1" applyBorder="1" applyAlignment="1" applyProtection="1">
      <alignment horizontal="left" vertical="top" wrapText="1"/>
    </xf>
    <xf numFmtId="2" fontId="2" fillId="0" borderId="41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left" vertical="top" wrapText="1"/>
    </xf>
    <xf numFmtId="2" fontId="2" fillId="0" borderId="5" xfId="0" applyNumberFormat="1" applyFont="1" applyFill="1" applyBorder="1" applyAlignment="1" applyProtection="1">
      <alignment horizontal="left" vertical="top" wrapText="1"/>
    </xf>
    <xf numFmtId="2" fontId="2" fillId="0" borderId="42" xfId="0" applyNumberFormat="1" applyFont="1" applyFill="1" applyBorder="1" applyAlignment="1" applyProtection="1">
      <alignment horizontal="left" vertical="top" wrapText="1"/>
    </xf>
    <xf numFmtId="2" fontId="2" fillId="0" borderId="29" xfId="0" applyNumberFormat="1" applyFont="1" applyFill="1" applyBorder="1" applyAlignment="1" applyProtection="1">
      <alignment horizontal="left" vertical="top" wrapText="1"/>
    </xf>
    <xf numFmtId="2" fontId="2" fillId="0" borderId="43" xfId="0" applyNumberFormat="1" applyFont="1" applyFill="1" applyBorder="1" applyAlignment="1" applyProtection="1">
      <alignment horizontal="left" vertical="top" wrapText="1"/>
    </xf>
    <xf numFmtId="2" fontId="1" fillId="0" borderId="8" xfId="0" applyNumberFormat="1" applyFont="1" applyFill="1" applyBorder="1" applyAlignment="1" applyProtection="1">
      <alignment horizontal="center" vertical="top" wrapText="1"/>
    </xf>
    <xf numFmtId="2" fontId="1" fillId="0" borderId="22" xfId="0" applyNumberFormat="1" applyFont="1" applyFill="1" applyBorder="1" applyAlignment="1" applyProtection="1">
      <alignment horizontal="center" vertical="top"/>
    </xf>
    <xf numFmtId="2" fontId="1" fillId="0" borderId="28" xfId="0" applyNumberFormat="1" applyFont="1" applyFill="1" applyBorder="1" applyAlignment="1" applyProtection="1">
      <alignment horizontal="center" vertical="top"/>
    </xf>
    <xf numFmtId="2" fontId="1" fillId="0" borderId="49" xfId="0" applyNumberFormat="1" applyFont="1" applyFill="1" applyBorder="1" applyAlignment="1" applyProtection="1">
      <alignment horizontal="left" vertical="top"/>
    </xf>
    <xf numFmtId="2" fontId="1" fillId="0" borderId="18" xfId="0" applyNumberFormat="1" applyFont="1" applyFill="1" applyBorder="1" applyAlignment="1" applyProtection="1">
      <alignment horizontal="left" vertical="top"/>
    </xf>
    <xf numFmtId="2" fontId="1" fillId="0" borderId="53" xfId="0" applyNumberFormat="1" applyFont="1" applyFill="1" applyBorder="1" applyAlignment="1" applyProtection="1">
      <alignment horizontal="left" vertical="top"/>
    </xf>
    <xf numFmtId="2" fontId="1" fillId="0" borderId="40" xfId="0" applyNumberFormat="1" applyFont="1" applyFill="1" applyBorder="1" applyAlignment="1" applyProtection="1">
      <alignment horizontal="left" vertical="top" wrapText="1"/>
    </xf>
    <xf numFmtId="2" fontId="1" fillId="0" borderId="11" xfId="0" applyNumberFormat="1" applyFont="1" applyFill="1" applyBorder="1" applyAlignment="1" applyProtection="1">
      <alignment horizontal="left" vertical="top" wrapText="1"/>
    </xf>
    <xf numFmtId="2" fontId="1" fillId="0" borderId="20" xfId="0" applyNumberFormat="1" applyFont="1" applyFill="1" applyBorder="1" applyAlignment="1" applyProtection="1">
      <alignment horizontal="left" vertical="top" wrapText="1"/>
    </xf>
    <xf numFmtId="2" fontId="1" fillId="0" borderId="41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2" fontId="1" fillId="0" borderId="5" xfId="0" applyNumberFormat="1" applyFont="1" applyFill="1" applyBorder="1" applyAlignment="1" applyProtection="1">
      <alignment horizontal="left" vertical="top" wrapText="1"/>
    </xf>
    <xf numFmtId="2" fontId="1" fillId="0" borderId="42" xfId="0" applyNumberFormat="1" applyFont="1" applyFill="1" applyBorder="1" applyAlignment="1" applyProtection="1">
      <alignment horizontal="left" vertical="top" wrapText="1"/>
    </xf>
    <xf numFmtId="2" fontId="1" fillId="0" borderId="29" xfId="0" applyNumberFormat="1" applyFont="1" applyFill="1" applyBorder="1" applyAlignment="1" applyProtection="1">
      <alignment horizontal="left" vertical="top" wrapText="1"/>
    </xf>
    <xf numFmtId="2" fontId="1" fillId="0" borderId="43" xfId="0" applyNumberFormat="1" applyFont="1" applyFill="1" applyBorder="1" applyAlignment="1" applyProtection="1">
      <alignment horizontal="left" vertical="top" wrapText="1"/>
    </xf>
    <xf numFmtId="2" fontId="1" fillId="0" borderId="8" xfId="0" applyNumberFormat="1" applyFont="1" applyFill="1" applyBorder="1" applyAlignment="1" applyProtection="1">
      <alignment horizontal="center" vertical="top"/>
    </xf>
    <xf numFmtId="2" fontId="5" fillId="0" borderId="22" xfId="0" applyNumberFormat="1" applyFont="1" applyBorder="1" applyAlignment="1">
      <alignment horizontal="center" vertical="top"/>
    </xf>
    <xf numFmtId="2" fontId="5" fillId="0" borderId="28" xfId="0" applyNumberFormat="1" applyFont="1" applyBorder="1" applyAlignment="1">
      <alignment horizontal="center" vertical="top"/>
    </xf>
    <xf numFmtId="2" fontId="2" fillId="0" borderId="2" xfId="0" applyNumberFormat="1" applyFont="1" applyFill="1" applyBorder="1" applyAlignment="1" applyProtection="1">
      <alignment horizontal="left" vertical="center" wrapText="1"/>
    </xf>
    <xf numFmtId="2" fontId="2" fillId="0" borderId="18" xfId="0" applyNumberFormat="1" applyFont="1" applyFill="1" applyBorder="1" applyAlignment="1" applyProtection="1">
      <alignment horizontal="left" vertical="center" wrapText="1"/>
    </xf>
    <xf numFmtId="2" fontId="2" fillId="0" borderId="4" xfId="0" applyNumberFormat="1" applyFont="1" applyFill="1" applyBorder="1" applyAlignment="1" applyProtection="1">
      <alignment horizontal="left" vertical="center" wrapText="1"/>
    </xf>
    <xf numFmtId="2" fontId="2" fillId="0" borderId="42" xfId="0" applyNumberFormat="1" applyFont="1" applyFill="1" applyBorder="1" applyAlignment="1" applyProtection="1">
      <alignment horizontal="center" vertical="center" wrapText="1"/>
    </xf>
    <xf numFmtId="2" fontId="2" fillId="0" borderId="29" xfId="0" applyNumberFormat="1" applyFont="1" applyFill="1" applyBorder="1" applyAlignment="1" applyProtection="1">
      <alignment horizontal="center" vertical="center" wrapText="1"/>
    </xf>
    <xf numFmtId="2" fontId="2" fillId="0" borderId="46" xfId="0" applyNumberFormat="1" applyFont="1" applyFill="1" applyBorder="1" applyAlignment="1" applyProtection="1">
      <alignment horizontal="center" vertical="center" wrapText="1"/>
    </xf>
    <xf numFmtId="2" fontId="2" fillId="0" borderId="49" xfId="0" applyNumberFormat="1" applyFont="1" applyFill="1" applyBorder="1" applyAlignment="1" applyProtection="1">
      <alignment horizontal="left" vertical="center"/>
    </xf>
    <xf numFmtId="2" fontId="2" fillId="0" borderId="18" xfId="0" applyNumberFormat="1" applyFont="1" applyFill="1" applyBorder="1" applyAlignment="1" applyProtection="1">
      <alignment horizontal="left" vertical="center"/>
    </xf>
    <xf numFmtId="2" fontId="2" fillId="0" borderId="50" xfId="0" applyNumberFormat="1" applyFont="1" applyFill="1" applyBorder="1" applyAlignment="1" applyProtection="1">
      <alignment horizontal="left" vertical="center"/>
    </xf>
    <xf numFmtId="2" fontId="1" fillId="0" borderId="7" xfId="0" applyNumberFormat="1" applyFont="1" applyFill="1" applyBorder="1" applyAlignment="1" applyProtection="1">
      <alignment horizontal="center" vertical="top" wrapText="1"/>
    </xf>
    <xf numFmtId="2" fontId="1" fillId="0" borderId="47" xfId="0" applyNumberFormat="1" applyFont="1" applyFill="1" applyBorder="1" applyAlignment="1" applyProtection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2" fontId="1" fillId="0" borderId="8" xfId="0" applyNumberFormat="1" applyFont="1" applyFill="1" applyBorder="1" applyAlignment="1" applyProtection="1">
      <alignment horizontal="left" vertical="top" wrapText="1"/>
    </xf>
    <xf numFmtId="2" fontId="1" fillId="0" borderId="22" xfId="0" applyNumberFormat="1" applyFont="1" applyFill="1" applyBorder="1" applyAlignment="1" applyProtection="1">
      <alignment horizontal="left" vertical="top" wrapText="1"/>
    </xf>
    <xf numFmtId="2" fontId="1" fillId="0" borderId="28" xfId="0" applyNumberFormat="1" applyFont="1" applyFill="1" applyBorder="1" applyAlignment="1" applyProtection="1">
      <alignment horizontal="left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16" fontId="5" fillId="0" borderId="7" xfId="0" applyNumberFormat="1" applyFont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22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5" fillId="0" borderId="47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2" fontId="1" fillId="0" borderId="44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8" xfId="0" applyFont="1" applyFill="1" applyBorder="1" applyAlignment="1" applyProtection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1" fillId="0" borderId="20" xfId="0" applyFont="1" applyFill="1" applyBorder="1" applyAlignment="1" applyProtection="1">
      <alignment horizontal="justify" vertical="top" wrapText="1"/>
    </xf>
    <xf numFmtId="0" fontId="0" fillId="0" borderId="5" xfId="0" applyBorder="1" applyAlignment="1">
      <alignment horizontal="justify" vertical="top"/>
    </xf>
    <xf numFmtId="0" fontId="0" fillId="0" borderId="45" xfId="0" applyBorder="1" applyAlignment="1">
      <alignment horizontal="justify" vertical="top"/>
    </xf>
    <xf numFmtId="2" fontId="2" fillId="0" borderId="42" xfId="0" applyNumberFormat="1" applyFont="1" applyFill="1" applyBorder="1" applyAlignment="1" applyProtection="1">
      <alignment horizontal="left" vertical="top"/>
    </xf>
    <xf numFmtId="2" fontId="2" fillId="0" borderId="29" xfId="0" applyNumberFormat="1" applyFont="1" applyFill="1" applyBorder="1" applyAlignment="1" applyProtection="1">
      <alignment horizontal="left" vertical="top"/>
    </xf>
    <xf numFmtId="2" fontId="2" fillId="0" borderId="46" xfId="0" applyNumberFormat="1" applyFont="1" applyFill="1" applyBorder="1" applyAlignment="1" applyProtection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3" fontId="10" fillId="0" borderId="57" xfId="0" applyNumberFormat="1" applyFont="1" applyBorder="1" applyAlignment="1">
      <alignment horizontal="center" vertical="top" wrapText="1"/>
    </xf>
    <xf numFmtId="3" fontId="10" fillId="0" borderId="35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5"/>
  <sheetViews>
    <sheetView tabSelected="1" zoomScale="80" zoomScaleNormal="80" workbookViewId="0">
      <pane xSplit="3" ySplit="9" topLeftCell="O10" activePane="bottomRight" state="frozen"/>
      <selection pane="topRight" activeCell="D1" sqref="D1"/>
      <selection pane="bottomLeft" activeCell="A10" sqref="A10"/>
      <selection pane="bottomRight" activeCell="AD83" sqref="AD83"/>
    </sheetView>
  </sheetViews>
  <sheetFormatPr defaultColWidth="9.109375" defaultRowHeight="15.6"/>
  <cols>
    <col min="1" max="1" width="7" style="1" customWidth="1"/>
    <col min="2" max="2" width="15.88671875" style="1" customWidth="1"/>
    <col min="3" max="3" width="20.33203125" style="1" customWidth="1"/>
    <col min="4" max="4" width="20.6640625" style="2" customWidth="1"/>
    <col min="5" max="5" width="11.44140625" style="81" customWidth="1"/>
    <col min="6" max="6" width="9.5546875" style="82" customWidth="1"/>
    <col min="7" max="7" width="10.5546875" style="83" customWidth="1"/>
    <col min="8" max="8" width="12.33203125" style="84" customWidth="1"/>
    <col min="9" max="9" width="9" style="85" customWidth="1"/>
    <col min="10" max="10" width="12" style="86" customWidth="1"/>
    <col min="11" max="11" width="11.44140625" style="84" customWidth="1"/>
    <col min="12" max="12" width="9.21875" style="85" customWidth="1"/>
    <col min="13" max="13" width="12.33203125" style="86" customWidth="1"/>
    <col min="14" max="14" width="9.33203125" style="84" customWidth="1"/>
    <col min="15" max="15" width="9.21875" style="85" customWidth="1"/>
    <col min="16" max="16" width="9.5546875" style="86" customWidth="1"/>
    <col min="17" max="17" width="5.5546875" style="84" customWidth="1"/>
    <col min="18" max="18" width="5.109375" style="85" customWidth="1"/>
    <col min="19" max="19" width="9.44140625" style="86" customWidth="1"/>
    <col min="20" max="20" width="7.33203125" style="84" customWidth="1"/>
    <col min="21" max="21" width="7.33203125" style="85" customWidth="1"/>
    <col min="22" max="22" width="8.5546875" style="86" customWidth="1"/>
    <col min="23" max="23" width="7.33203125" style="84" customWidth="1"/>
    <col min="24" max="24" width="8.6640625" style="85" customWidth="1"/>
    <col min="25" max="25" width="8.77734375" style="86" customWidth="1"/>
    <col min="26" max="26" width="8.6640625" style="84" customWidth="1"/>
    <col min="27" max="27" width="8.77734375" style="85" customWidth="1"/>
    <col min="28" max="28" width="8.88671875" style="86" customWidth="1"/>
    <col min="29" max="29" width="7.5546875" style="84" customWidth="1"/>
    <col min="30" max="30" width="8" style="85" customWidth="1"/>
    <col min="31" max="31" width="17.5546875" style="86" customWidth="1"/>
    <col min="32" max="32" width="8" style="84" customWidth="1"/>
    <col min="33" max="33" width="7.88671875" style="85" customWidth="1"/>
    <col min="34" max="34" width="11.5546875" style="86" customWidth="1"/>
    <col min="35" max="35" width="8.6640625" style="84" customWidth="1"/>
    <col min="36" max="36" width="7.6640625" style="85" customWidth="1"/>
    <col min="37" max="37" width="15.44140625" style="86" customWidth="1"/>
    <col min="38" max="38" width="7" style="84" customWidth="1"/>
    <col min="39" max="39" width="7.109375" style="85" customWidth="1"/>
    <col min="40" max="40" width="10.6640625" style="86" customWidth="1"/>
    <col min="41" max="41" width="9.33203125" style="84" customWidth="1"/>
    <col min="42" max="42" width="11.88671875" style="85" customWidth="1"/>
    <col min="43" max="43" width="11.5546875" style="86" customWidth="1"/>
    <col min="44" max="44" width="18.6640625" style="4" customWidth="1"/>
    <col min="45" max="16384" width="9.109375" style="4"/>
  </cols>
  <sheetData>
    <row r="1" spans="1:44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5" t="s">
        <v>0</v>
      </c>
    </row>
    <row r="2" spans="1:44" ht="24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</row>
    <row r="3" spans="1:44" s="6" customFormat="1" ht="17.25" customHeight="1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</row>
    <row r="4" spans="1:44" s="6" customFormat="1" ht="24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</row>
    <row r="5" spans="1:44" ht="16.2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7"/>
      <c r="AK5" s="7"/>
      <c r="AL5" s="4"/>
      <c r="AM5" s="4"/>
      <c r="AN5" s="4"/>
      <c r="AO5" s="8"/>
      <c r="AP5" s="8"/>
      <c r="AQ5" s="8"/>
      <c r="AR5" s="9" t="s">
        <v>3</v>
      </c>
    </row>
    <row r="6" spans="1:44" ht="26.25" customHeight="1">
      <c r="A6" s="149" t="s">
        <v>4</v>
      </c>
      <c r="B6" s="152" t="s">
        <v>5</v>
      </c>
      <c r="C6" s="152" t="s">
        <v>6</v>
      </c>
      <c r="D6" s="152" t="s">
        <v>7</v>
      </c>
      <c r="E6" s="155" t="s">
        <v>8</v>
      </c>
      <c r="F6" s="156"/>
      <c r="G6" s="157"/>
      <c r="H6" s="158" t="s">
        <v>9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60"/>
      <c r="AR6" s="166" t="s">
        <v>10</v>
      </c>
    </row>
    <row r="7" spans="1:44" ht="28.5" customHeight="1">
      <c r="A7" s="150"/>
      <c r="B7" s="153"/>
      <c r="C7" s="153"/>
      <c r="D7" s="153"/>
      <c r="E7" s="169" t="s">
        <v>98</v>
      </c>
      <c r="F7" s="171" t="s">
        <v>11</v>
      </c>
      <c r="G7" s="173" t="s">
        <v>12</v>
      </c>
      <c r="H7" s="175" t="s">
        <v>13</v>
      </c>
      <c r="I7" s="176"/>
      <c r="J7" s="177"/>
      <c r="K7" s="175" t="s">
        <v>14</v>
      </c>
      <c r="L7" s="176"/>
      <c r="M7" s="177"/>
      <c r="N7" s="161" t="s">
        <v>15</v>
      </c>
      <c r="O7" s="164"/>
      <c r="P7" s="165"/>
      <c r="Q7" s="161" t="s">
        <v>16</v>
      </c>
      <c r="R7" s="164"/>
      <c r="S7" s="165"/>
      <c r="T7" s="161" t="s">
        <v>17</v>
      </c>
      <c r="U7" s="164"/>
      <c r="V7" s="165"/>
      <c r="W7" s="161" t="s">
        <v>18</v>
      </c>
      <c r="X7" s="164"/>
      <c r="Y7" s="165"/>
      <c r="Z7" s="161" t="s">
        <v>19</v>
      </c>
      <c r="AA7" s="162"/>
      <c r="AB7" s="163"/>
      <c r="AC7" s="161" t="s">
        <v>20</v>
      </c>
      <c r="AD7" s="162"/>
      <c r="AE7" s="163"/>
      <c r="AF7" s="161" t="s">
        <v>21</v>
      </c>
      <c r="AG7" s="162"/>
      <c r="AH7" s="163"/>
      <c r="AI7" s="161" t="s">
        <v>22</v>
      </c>
      <c r="AJ7" s="162"/>
      <c r="AK7" s="163"/>
      <c r="AL7" s="161" t="s">
        <v>23</v>
      </c>
      <c r="AM7" s="162"/>
      <c r="AN7" s="163"/>
      <c r="AO7" s="161" t="s">
        <v>24</v>
      </c>
      <c r="AP7" s="164"/>
      <c r="AQ7" s="165"/>
      <c r="AR7" s="167"/>
    </row>
    <row r="8" spans="1:44" ht="56.25" customHeight="1">
      <c r="A8" s="151"/>
      <c r="B8" s="154"/>
      <c r="C8" s="154"/>
      <c r="D8" s="154"/>
      <c r="E8" s="170"/>
      <c r="F8" s="172"/>
      <c r="G8" s="174"/>
      <c r="H8" s="10" t="s">
        <v>25</v>
      </c>
      <c r="I8" s="11" t="s">
        <v>26</v>
      </c>
      <c r="J8" s="12" t="s">
        <v>12</v>
      </c>
      <c r="K8" s="13" t="s">
        <v>25</v>
      </c>
      <c r="L8" s="11" t="s">
        <v>26</v>
      </c>
      <c r="M8" s="12" t="s">
        <v>12</v>
      </c>
      <c r="N8" s="14" t="s">
        <v>25</v>
      </c>
      <c r="O8" s="11" t="s">
        <v>26</v>
      </c>
      <c r="P8" s="15" t="s">
        <v>12</v>
      </c>
      <c r="Q8" s="16" t="s">
        <v>25</v>
      </c>
      <c r="R8" s="11" t="s">
        <v>26</v>
      </c>
      <c r="S8" s="15" t="s">
        <v>12</v>
      </c>
      <c r="T8" s="16" t="s">
        <v>25</v>
      </c>
      <c r="U8" s="11" t="s">
        <v>26</v>
      </c>
      <c r="V8" s="15" t="s">
        <v>12</v>
      </c>
      <c r="W8" s="16" t="s">
        <v>25</v>
      </c>
      <c r="X8" s="11" t="s">
        <v>26</v>
      </c>
      <c r="Y8" s="15" t="s">
        <v>12</v>
      </c>
      <c r="Z8" s="16" t="s">
        <v>25</v>
      </c>
      <c r="AA8" s="11" t="s">
        <v>26</v>
      </c>
      <c r="AB8" s="15" t="s">
        <v>12</v>
      </c>
      <c r="AC8" s="16" t="s">
        <v>25</v>
      </c>
      <c r="AD8" s="11" t="s">
        <v>26</v>
      </c>
      <c r="AE8" s="15" t="s">
        <v>12</v>
      </c>
      <c r="AF8" s="16" t="s">
        <v>25</v>
      </c>
      <c r="AG8" s="11" t="s">
        <v>26</v>
      </c>
      <c r="AH8" s="15" t="s">
        <v>12</v>
      </c>
      <c r="AI8" s="16" t="s">
        <v>25</v>
      </c>
      <c r="AJ8" s="11" t="s">
        <v>26</v>
      </c>
      <c r="AK8" s="15" t="s">
        <v>12</v>
      </c>
      <c r="AL8" s="16" t="s">
        <v>25</v>
      </c>
      <c r="AM8" s="11" t="s">
        <v>26</v>
      </c>
      <c r="AN8" s="15" t="s">
        <v>12</v>
      </c>
      <c r="AO8" s="16" t="s">
        <v>25</v>
      </c>
      <c r="AP8" s="11" t="s">
        <v>26</v>
      </c>
      <c r="AQ8" s="15" t="s">
        <v>12</v>
      </c>
      <c r="AR8" s="168"/>
    </row>
    <row r="9" spans="1:44" ht="16.2" thickBot="1">
      <c r="A9" s="17">
        <v>1</v>
      </c>
      <c r="B9" s="18">
        <v>2</v>
      </c>
      <c r="C9" s="18">
        <v>3</v>
      </c>
      <c r="D9" s="18">
        <v>4</v>
      </c>
      <c r="E9" s="19">
        <v>5</v>
      </c>
      <c r="F9" s="20">
        <v>6</v>
      </c>
      <c r="G9" s="21">
        <v>7</v>
      </c>
      <c r="H9" s="22">
        <v>8</v>
      </c>
      <c r="I9" s="23">
        <v>9</v>
      </c>
      <c r="J9" s="24">
        <v>10</v>
      </c>
      <c r="K9" s="25">
        <v>11</v>
      </c>
      <c r="L9" s="20">
        <v>12</v>
      </c>
      <c r="M9" s="24">
        <v>13</v>
      </c>
      <c r="N9" s="25">
        <v>14</v>
      </c>
      <c r="O9" s="20">
        <v>15</v>
      </c>
      <c r="P9" s="24">
        <v>16</v>
      </c>
      <c r="Q9" s="25">
        <v>17</v>
      </c>
      <c r="R9" s="20">
        <v>18</v>
      </c>
      <c r="S9" s="26">
        <v>19</v>
      </c>
      <c r="T9" s="25">
        <v>20</v>
      </c>
      <c r="U9" s="20">
        <v>21</v>
      </c>
      <c r="V9" s="26">
        <v>22</v>
      </c>
      <c r="W9" s="25">
        <v>23</v>
      </c>
      <c r="X9" s="20">
        <v>24</v>
      </c>
      <c r="Y9" s="26">
        <v>25</v>
      </c>
      <c r="Z9" s="25">
        <v>26</v>
      </c>
      <c r="AA9" s="20">
        <v>27</v>
      </c>
      <c r="AB9" s="24">
        <v>28</v>
      </c>
      <c r="AC9" s="27">
        <v>29</v>
      </c>
      <c r="AD9" s="20">
        <v>30</v>
      </c>
      <c r="AE9" s="24">
        <v>31</v>
      </c>
      <c r="AF9" s="27">
        <v>32</v>
      </c>
      <c r="AG9" s="20">
        <v>33</v>
      </c>
      <c r="AH9" s="24">
        <v>34</v>
      </c>
      <c r="AI9" s="27">
        <v>35</v>
      </c>
      <c r="AJ9" s="20">
        <v>36</v>
      </c>
      <c r="AK9" s="24">
        <v>37</v>
      </c>
      <c r="AL9" s="27">
        <v>38</v>
      </c>
      <c r="AM9" s="20">
        <v>39</v>
      </c>
      <c r="AN9" s="24">
        <v>40</v>
      </c>
      <c r="AO9" s="22">
        <v>41</v>
      </c>
      <c r="AP9" s="28">
        <v>42</v>
      </c>
      <c r="AQ9" s="26">
        <v>43</v>
      </c>
      <c r="AR9" s="29">
        <v>44</v>
      </c>
    </row>
    <row r="10" spans="1:44" ht="19.5" customHeight="1" thickBot="1">
      <c r="A10" s="178"/>
      <c r="B10" s="179"/>
      <c r="C10" s="180"/>
      <c r="D10" s="30" t="s">
        <v>27</v>
      </c>
      <c r="E10" s="64">
        <f t="shared" ref="E10:F16" si="0">H10+K10+N10+Q10+T10+W10+Z10+AC10+AF10+AI10+AL10+AO10</f>
        <v>321.60000000000002</v>
      </c>
      <c r="F10" s="31">
        <f t="shared" si="0"/>
        <v>237.2</v>
      </c>
      <c r="G10" s="96">
        <f t="shared" ref="G10:G31" si="1">(F10/E10)*100</f>
        <v>73.756218905472622</v>
      </c>
      <c r="H10" s="93">
        <f>SUM(H11:H16)</f>
        <v>0</v>
      </c>
      <c r="I10" s="94">
        <f>SUM(I11:I16)</f>
        <v>0</v>
      </c>
      <c r="J10" s="96" t="e">
        <f>(I10/H10)*100</f>
        <v>#DIV/0!</v>
      </c>
      <c r="K10" s="93">
        <f>SUM(K11:K16)</f>
        <v>0</v>
      </c>
      <c r="L10" s="94">
        <f>SUM(L11:L16)</f>
        <v>0</v>
      </c>
      <c r="M10" s="96" t="e">
        <f>(L10/K10)*100</f>
        <v>#DIV/0!</v>
      </c>
      <c r="N10" s="93">
        <f>SUM(N11:N16)</f>
        <v>5</v>
      </c>
      <c r="O10" s="94">
        <f>SUM(O11:O16)</f>
        <v>5</v>
      </c>
      <c r="P10" s="96">
        <f>(O10/N10)*100</f>
        <v>100</v>
      </c>
      <c r="Q10" s="93">
        <f>SUM(Q11:Q16)</f>
        <v>0</v>
      </c>
      <c r="R10" s="94">
        <f>SUM(R11:R16)</f>
        <v>0</v>
      </c>
      <c r="S10" s="96" t="e">
        <f>(R10/Q10)*100</f>
        <v>#DIV/0!</v>
      </c>
      <c r="T10" s="93">
        <f>SUM(T11:T16)</f>
        <v>0</v>
      </c>
      <c r="U10" s="94">
        <f>SUM(U11:U16)</f>
        <v>0</v>
      </c>
      <c r="V10" s="96" t="e">
        <f>(U10/T10)*100</f>
        <v>#DIV/0!</v>
      </c>
      <c r="W10" s="93">
        <f>SUM(W11:W16)</f>
        <v>217.8</v>
      </c>
      <c r="X10" s="94">
        <f>SUM(X11:X16)</f>
        <v>217.8</v>
      </c>
      <c r="Y10" s="96">
        <f>(X10/W10)*100</f>
        <v>100</v>
      </c>
      <c r="Z10" s="93">
        <f>SUM(Z11:Z16)</f>
        <v>7.1999999999999993</v>
      </c>
      <c r="AA10" s="94">
        <f>SUM(AA11:AA16)</f>
        <v>7.1999999999999993</v>
      </c>
      <c r="AB10" s="96">
        <f t="shared" ref="AB10:AB16" si="2">(AA10/Z10)*100</f>
        <v>100</v>
      </c>
      <c r="AC10" s="93">
        <f>SUM(AC11:AC16)</f>
        <v>7.1999999999999993</v>
      </c>
      <c r="AD10" s="94">
        <f>SUM(AD11:AD16)</f>
        <v>7.1999999999999993</v>
      </c>
      <c r="AE10" s="96">
        <f>(AD10/AC10)*100</f>
        <v>100</v>
      </c>
      <c r="AF10" s="93">
        <f>SUM(AF11:AF16)</f>
        <v>27.2</v>
      </c>
      <c r="AG10" s="94">
        <f>SUM(AG11:AG16)</f>
        <v>0</v>
      </c>
      <c r="AH10" s="96">
        <f t="shared" ref="AH10:AH16" si="3">(AG10/AF10)*100</f>
        <v>0</v>
      </c>
      <c r="AI10" s="93">
        <f>SUM(AI11:AI16)</f>
        <v>5.6</v>
      </c>
      <c r="AJ10" s="94">
        <f>SUM(AJ11:AJ16)</f>
        <v>0</v>
      </c>
      <c r="AK10" s="96">
        <f t="shared" ref="AK10:AK16" si="4">(AJ10/AI10)*100</f>
        <v>0</v>
      </c>
      <c r="AL10" s="93">
        <f>SUM(AL11:AL16)</f>
        <v>31.6</v>
      </c>
      <c r="AM10" s="94">
        <f>SUM(AM11:AM16)</f>
        <v>0</v>
      </c>
      <c r="AN10" s="96">
        <f t="shared" ref="AN10:AN16" si="5">(AM10/AL10)*100</f>
        <v>0</v>
      </c>
      <c r="AO10" s="93">
        <f>SUM(AO11:AO16)</f>
        <v>20</v>
      </c>
      <c r="AP10" s="94">
        <f>SUM(AP11:AP16)</f>
        <v>0</v>
      </c>
      <c r="AQ10" s="96">
        <f>(AP10/AO10)*100</f>
        <v>0</v>
      </c>
      <c r="AR10" s="187"/>
    </row>
    <row r="11" spans="1:44" ht="39" customHeight="1" thickBot="1">
      <c r="A11" s="181"/>
      <c r="B11" s="182"/>
      <c r="C11" s="183"/>
      <c r="D11" s="32" t="s">
        <v>28</v>
      </c>
      <c r="E11" s="64">
        <f t="shared" si="0"/>
        <v>0</v>
      </c>
      <c r="F11" s="31">
        <f t="shared" si="0"/>
        <v>0</v>
      </c>
      <c r="G11" s="96" t="e">
        <f t="shared" si="1"/>
        <v>#DIV/0!</v>
      </c>
      <c r="H11" s="33">
        <f>H26</f>
        <v>0</v>
      </c>
      <c r="I11" s="34">
        <f>I26</f>
        <v>0</v>
      </c>
      <c r="J11" s="96" t="e">
        <f t="shared" ref="J11:J16" si="6">(I11/H11)*100</f>
        <v>#DIV/0!</v>
      </c>
      <c r="K11" s="33">
        <f t="shared" ref="K11:L16" si="7">K26</f>
        <v>0</v>
      </c>
      <c r="L11" s="34">
        <f t="shared" si="7"/>
        <v>0</v>
      </c>
      <c r="M11" s="96" t="e">
        <f t="shared" ref="M11:M16" si="8">(L11/K11)*100</f>
        <v>#DIV/0!</v>
      </c>
      <c r="N11" s="33">
        <f t="shared" ref="N11:O16" si="9">N26</f>
        <v>0</v>
      </c>
      <c r="O11" s="34">
        <f t="shared" si="9"/>
        <v>0</v>
      </c>
      <c r="P11" s="96" t="e">
        <f t="shared" ref="P11:P16" si="10">(O11/N11)*100</f>
        <v>#DIV/0!</v>
      </c>
      <c r="Q11" s="33">
        <f t="shared" ref="Q11:R16" si="11">Q26</f>
        <v>0</v>
      </c>
      <c r="R11" s="34">
        <f t="shared" si="11"/>
        <v>0</v>
      </c>
      <c r="S11" s="96" t="e">
        <f t="shared" ref="S11:S16" si="12">(R11/Q11)*100</f>
        <v>#DIV/0!</v>
      </c>
      <c r="T11" s="33">
        <f t="shared" ref="T11:U16" si="13">T26</f>
        <v>0</v>
      </c>
      <c r="U11" s="34">
        <f t="shared" si="13"/>
        <v>0</v>
      </c>
      <c r="V11" s="96" t="e">
        <f t="shared" ref="V11:V16" si="14">(U11/T11)*100</f>
        <v>#DIV/0!</v>
      </c>
      <c r="W11" s="33">
        <f t="shared" ref="W11:X16" si="15">W26</f>
        <v>0</v>
      </c>
      <c r="X11" s="34">
        <f t="shared" si="15"/>
        <v>0</v>
      </c>
      <c r="Y11" s="96" t="e">
        <f t="shared" ref="Y11:Y16" si="16">(X11/W11)*100</f>
        <v>#DIV/0!</v>
      </c>
      <c r="Z11" s="33">
        <f t="shared" ref="Z11:Z16" si="17">Z26</f>
        <v>0</v>
      </c>
      <c r="AA11" s="34">
        <f t="shared" ref="AA11:AA16" si="18">AA26</f>
        <v>0</v>
      </c>
      <c r="AB11" s="96" t="e">
        <f t="shared" si="2"/>
        <v>#DIV/0!</v>
      </c>
      <c r="AC11" s="33">
        <f t="shared" ref="AC11:AC16" si="19">AC26</f>
        <v>0</v>
      </c>
      <c r="AD11" s="34">
        <f t="shared" ref="AD11:AD16" si="20">AD26</f>
        <v>0</v>
      </c>
      <c r="AE11" s="96" t="e">
        <f t="shared" ref="AE11:AE13" si="21">(AD11/AC11)*100</f>
        <v>#DIV/0!</v>
      </c>
      <c r="AF11" s="33">
        <f t="shared" ref="AF11:AF16" si="22">AF26</f>
        <v>0</v>
      </c>
      <c r="AG11" s="34">
        <f t="shared" ref="AG11:AG16" si="23">AG26</f>
        <v>0</v>
      </c>
      <c r="AH11" s="96" t="e">
        <f t="shared" si="3"/>
        <v>#DIV/0!</v>
      </c>
      <c r="AI11" s="33">
        <f t="shared" ref="AI11:AI16" si="24">AI26</f>
        <v>0</v>
      </c>
      <c r="AJ11" s="34">
        <f t="shared" ref="AJ11:AJ16" si="25">AJ26</f>
        <v>0</v>
      </c>
      <c r="AK11" s="96" t="e">
        <f t="shared" si="4"/>
        <v>#DIV/0!</v>
      </c>
      <c r="AL11" s="33">
        <f t="shared" ref="AL11:AL16" si="26">AL26</f>
        <v>0</v>
      </c>
      <c r="AM11" s="34">
        <f t="shared" ref="AM11:AM16" si="27">AM26</f>
        <v>0</v>
      </c>
      <c r="AN11" s="96" t="e">
        <f t="shared" si="5"/>
        <v>#DIV/0!</v>
      </c>
      <c r="AO11" s="33">
        <f>AO26</f>
        <v>0</v>
      </c>
      <c r="AP11" s="34">
        <f>AP26</f>
        <v>0</v>
      </c>
      <c r="AQ11" s="96" t="e">
        <f t="shared" ref="AQ11:AQ16" si="28">(AP11/AO11)*100</f>
        <v>#DIV/0!</v>
      </c>
      <c r="AR11" s="188"/>
    </row>
    <row r="12" spans="1:44" ht="42" customHeight="1" thickBot="1">
      <c r="A12" s="181"/>
      <c r="B12" s="182"/>
      <c r="C12" s="183"/>
      <c r="D12" s="39" t="s">
        <v>29</v>
      </c>
      <c r="E12" s="64">
        <f t="shared" si="0"/>
        <v>106.59999999999998</v>
      </c>
      <c r="F12" s="31">
        <f t="shared" si="0"/>
        <v>74.999999999999986</v>
      </c>
      <c r="G12" s="96">
        <f t="shared" si="1"/>
        <v>70.356472795497183</v>
      </c>
      <c r="H12" s="33">
        <f>H27</f>
        <v>0</v>
      </c>
      <c r="I12" s="34"/>
      <c r="J12" s="96" t="e">
        <f t="shared" si="6"/>
        <v>#DIV/0!</v>
      </c>
      <c r="K12" s="33">
        <f t="shared" si="7"/>
        <v>0</v>
      </c>
      <c r="L12" s="34">
        <f t="shared" si="7"/>
        <v>0</v>
      </c>
      <c r="M12" s="96" t="e">
        <f t="shared" si="8"/>
        <v>#DIV/0!</v>
      </c>
      <c r="N12" s="33">
        <f t="shared" si="9"/>
        <v>0</v>
      </c>
      <c r="O12" s="34">
        <f t="shared" si="9"/>
        <v>0</v>
      </c>
      <c r="P12" s="96" t="e">
        <f t="shared" si="10"/>
        <v>#DIV/0!</v>
      </c>
      <c r="Q12" s="33">
        <f t="shared" si="11"/>
        <v>0</v>
      </c>
      <c r="R12" s="34">
        <f t="shared" si="11"/>
        <v>0</v>
      </c>
      <c r="S12" s="96" t="e">
        <f t="shared" si="12"/>
        <v>#DIV/0!</v>
      </c>
      <c r="T12" s="33">
        <f t="shared" si="13"/>
        <v>0</v>
      </c>
      <c r="U12" s="34">
        <f t="shared" si="13"/>
        <v>0</v>
      </c>
      <c r="V12" s="96" t="e">
        <f t="shared" si="14"/>
        <v>#DIV/0!</v>
      </c>
      <c r="W12" s="33">
        <f t="shared" si="15"/>
        <v>71.8</v>
      </c>
      <c r="X12" s="34">
        <f t="shared" si="15"/>
        <v>71.8</v>
      </c>
      <c r="Y12" s="96">
        <f t="shared" si="16"/>
        <v>100</v>
      </c>
      <c r="Z12" s="33">
        <f t="shared" si="17"/>
        <v>1.6</v>
      </c>
      <c r="AA12" s="34">
        <f t="shared" si="18"/>
        <v>1.6</v>
      </c>
      <c r="AB12" s="96">
        <f t="shared" si="2"/>
        <v>100</v>
      </c>
      <c r="AC12" s="33">
        <f t="shared" si="19"/>
        <v>1.6</v>
      </c>
      <c r="AD12" s="34">
        <f t="shared" si="20"/>
        <v>1.6</v>
      </c>
      <c r="AE12" s="96">
        <f t="shared" si="21"/>
        <v>100</v>
      </c>
      <c r="AF12" s="33">
        <f t="shared" si="22"/>
        <v>11.6</v>
      </c>
      <c r="AG12" s="34">
        <f t="shared" si="23"/>
        <v>0</v>
      </c>
      <c r="AH12" s="96">
        <f t="shared" si="3"/>
        <v>0</v>
      </c>
      <c r="AI12" s="33">
        <f t="shared" si="24"/>
        <v>0</v>
      </c>
      <c r="AJ12" s="34">
        <f t="shared" si="25"/>
        <v>0</v>
      </c>
      <c r="AK12" s="96" t="e">
        <f t="shared" si="4"/>
        <v>#DIV/0!</v>
      </c>
      <c r="AL12" s="33">
        <f t="shared" si="26"/>
        <v>10</v>
      </c>
      <c r="AM12" s="34">
        <f t="shared" si="27"/>
        <v>0</v>
      </c>
      <c r="AN12" s="96">
        <f t="shared" si="5"/>
        <v>0</v>
      </c>
      <c r="AO12" s="34">
        <f t="shared" ref="AO12:AP15" si="29">AO27</f>
        <v>10</v>
      </c>
      <c r="AP12" s="34">
        <f t="shared" si="29"/>
        <v>0</v>
      </c>
      <c r="AQ12" s="96">
        <f t="shared" si="28"/>
        <v>0</v>
      </c>
      <c r="AR12" s="188"/>
    </row>
    <row r="13" spans="1:44" ht="30" customHeight="1">
      <c r="A13" s="181"/>
      <c r="B13" s="182"/>
      <c r="C13" s="183"/>
      <c r="D13" s="39" t="s">
        <v>30</v>
      </c>
      <c r="E13" s="64">
        <f t="shared" si="0"/>
        <v>214.99999999999997</v>
      </c>
      <c r="F13" s="31">
        <f t="shared" si="0"/>
        <v>162.19999999999999</v>
      </c>
      <c r="G13" s="96">
        <f t="shared" si="1"/>
        <v>75.441860465116278</v>
      </c>
      <c r="H13" s="33">
        <f>H28</f>
        <v>0</v>
      </c>
      <c r="I13" s="34"/>
      <c r="J13" s="96" t="e">
        <f t="shared" si="6"/>
        <v>#DIV/0!</v>
      </c>
      <c r="K13" s="33">
        <f t="shared" si="7"/>
        <v>0</v>
      </c>
      <c r="L13" s="34">
        <f t="shared" si="7"/>
        <v>0</v>
      </c>
      <c r="M13" s="96" t="e">
        <f t="shared" si="8"/>
        <v>#DIV/0!</v>
      </c>
      <c r="N13" s="33">
        <f t="shared" si="9"/>
        <v>5</v>
      </c>
      <c r="O13" s="34">
        <f t="shared" si="9"/>
        <v>5</v>
      </c>
      <c r="P13" s="96">
        <f t="shared" si="10"/>
        <v>100</v>
      </c>
      <c r="Q13" s="33">
        <f>Q28</f>
        <v>0</v>
      </c>
      <c r="R13" s="34">
        <f>R28</f>
        <v>0</v>
      </c>
      <c r="S13" s="96" t="e">
        <f t="shared" si="12"/>
        <v>#DIV/0!</v>
      </c>
      <c r="T13" s="33">
        <f>T28</f>
        <v>0</v>
      </c>
      <c r="U13" s="34">
        <f t="shared" si="13"/>
        <v>0</v>
      </c>
      <c r="V13" s="96" t="e">
        <f t="shared" si="14"/>
        <v>#DIV/0!</v>
      </c>
      <c r="W13" s="33">
        <f t="shared" si="15"/>
        <v>146</v>
      </c>
      <c r="X13" s="34">
        <f t="shared" si="15"/>
        <v>146</v>
      </c>
      <c r="Y13" s="96">
        <f t="shared" si="16"/>
        <v>100</v>
      </c>
      <c r="Z13" s="33">
        <f t="shared" si="17"/>
        <v>5.6</v>
      </c>
      <c r="AA13" s="34">
        <f t="shared" si="18"/>
        <v>5.6</v>
      </c>
      <c r="AB13" s="96">
        <f t="shared" si="2"/>
        <v>100</v>
      </c>
      <c r="AC13" s="33">
        <f t="shared" si="19"/>
        <v>5.6</v>
      </c>
      <c r="AD13" s="34">
        <f t="shared" si="20"/>
        <v>5.6</v>
      </c>
      <c r="AE13" s="96">
        <f t="shared" si="21"/>
        <v>100</v>
      </c>
      <c r="AF13" s="33">
        <f t="shared" si="22"/>
        <v>15.6</v>
      </c>
      <c r="AG13" s="34">
        <f t="shared" si="23"/>
        <v>0</v>
      </c>
      <c r="AH13" s="96">
        <f t="shared" si="3"/>
        <v>0</v>
      </c>
      <c r="AI13" s="33">
        <f t="shared" si="24"/>
        <v>5.6</v>
      </c>
      <c r="AJ13" s="34">
        <f t="shared" si="25"/>
        <v>0</v>
      </c>
      <c r="AK13" s="96">
        <f t="shared" si="4"/>
        <v>0</v>
      </c>
      <c r="AL13" s="33">
        <f t="shared" si="26"/>
        <v>21.6</v>
      </c>
      <c r="AM13" s="34">
        <f t="shared" si="27"/>
        <v>0</v>
      </c>
      <c r="AN13" s="96">
        <f t="shared" si="5"/>
        <v>0</v>
      </c>
      <c r="AO13" s="34">
        <f t="shared" si="29"/>
        <v>10</v>
      </c>
      <c r="AP13" s="34">
        <f t="shared" si="29"/>
        <v>0</v>
      </c>
      <c r="AQ13" s="96">
        <f t="shared" si="28"/>
        <v>0</v>
      </c>
      <c r="AR13" s="188"/>
    </row>
    <row r="14" spans="1:44" ht="40.799999999999997" hidden="1" customHeight="1">
      <c r="A14" s="181"/>
      <c r="B14" s="182"/>
      <c r="C14" s="183"/>
      <c r="D14" s="32" t="s">
        <v>31</v>
      </c>
      <c r="E14" s="64">
        <f t="shared" si="0"/>
        <v>0</v>
      </c>
      <c r="F14" s="31">
        <f t="shared" si="0"/>
        <v>0</v>
      </c>
      <c r="G14" s="96" t="e">
        <f t="shared" si="1"/>
        <v>#DIV/0!</v>
      </c>
      <c r="H14" s="33">
        <f>H29</f>
        <v>0</v>
      </c>
      <c r="I14" s="34"/>
      <c r="J14" s="96" t="e">
        <f t="shared" si="6"/>
        <v>#DIV/0!</v>
      </c>
      <c r="K14" s="33">
        <f t="shared" si="7"/>
        <v>0</v>
      </c>
      <c r="L14" s="34">
        <f t="shared" si="7"/>
        <v>0</v>
      </c>
      <c r="M14" s="96" t="e">
        <f t="shared" si="8"/>
        <v>#DIV/0!</v>
      </c>
      <c r="N14" s="33">
        <f t="shared" si="9"/>
        <v>0</v>
      </c>
      <c r="O14" s="34">
        <f t="shared" si="9"/>
        <v>0</v>
      </c>
      <c r="P14" s="96" t="e">
        <f t="shared" si="10"/>
        <v>#DIV/0!</v>
      </c>
      <c r="Q14" s="33">
        <f t="shared" si="11"/>
        <v>0</v>
      </c>
      <c r="R14" s="34">
        <f t="shared" si="11"/>
        <v>0</v>
      </c>
      <c r="S14" s="96" t="e">
        <f t="shared" si="12"/>
        <v>#DIV/0!</v>
      </c>
      <c r="T14" s="33">
        <f t="shared" si="13"/>
        <v>0</v>
      </c>
      <c r="U14" s="34">
        <f t="shared" si="13"/>
        <v>0</v>
      </c>
      <c r="V14" s="96" t="e">
        <f t="shared" si="14"/>
        <v>#DIV/0!</v>
      </c>
      <c r="W14" s="33">
        <f t="shared" si="15"/>
        <v>0</v>
      </c>
      <c r="X14" s="34">
        <f t="shared" si="15"/>
        <v>0</v>
      </c>
      <c r="Y14" s="96" t="e">
        <f t="shared" si="16"/>
        <v>#DIV/0!</v>
      </c>
      <c r="Z14" s="33">
        <f t="shared" si="17"/>
        <v>0</v>
      </c>
      <c r="AA14" s="34">
        <f t="shared" si="18"/>
        <v>0</v>
      </c>
      <c r="AB14" s="96" t="e">
        <f t="shared" si="2"/>
        <v>#DIV/0!</v>
      </c>
      <c r="AC14" s="33">
        <f t="shared" si="19"/>
        <v>0</v>
      </c>
      <c r="AD14" s="34">
        <f t="shared" si="20"/>
        <v>0</v>
      </c>
      <c r="AE14" s="96" t="e">
        <f>(AD14/#REF!)*100</f>
        <v>#REF!</v>
      </c>
      <c r="AF14" s="33">
        <f t="shared" si="22"/>
        <v>0</v>
      </c>
      <c r="AG14" s="34">
        <f t="shared" si="23"/>
        <v>0</v>
      </c>
      <c r="AH14" s="96" t="e">
        <f t="shared" si="3"/>
        <v>#DIV/0!</v>
      </c>
      <c r="AI14" s="33">
        <f t="shared" si="24"/>
        <v>0</v>
      </c>
      <c r="AJ14" s="34">
        <f t="shared" si="25"/>
        <v>0</v>
      </c>
      <c r="AK14" s="96" t="e">
        <f t="shared" si="4"/>
        <v>#DIV/0!</v>
      </c>
      <c r="AL14" s="33">
        <f t="shared" si="26"/>
        <v>0</v>
      </c>
      <c r="AM14" s="34">
        <f t="shared" si="27"/>
        <v>0</v>
      </c>
      <c r="AN14" s="96" t="e">
        <f t="shared" si="5"/>
        <v>#DIV/0!</v>
      </c>
      <c r="AO14" s="34">
        <f t="shared" si="29"/>
        <v>0</v>
      </c>
      <c r="AP14" s="34">
        <f t="shared" si="29"/>
        <v>0</v>
      </c>
      <c r="AQ14" s="96" t="e">
        <f t="shared" si="28"/>
        <v>#DIV/0!</v>
      </c>
      <c r="AR14" s="188"/>
    </row>
    <row r="15" spans="1:44" hidden="1">
      <c r="A15" s="181"/>
      <c r="B15" s="182"/>
      <c r="C15" s="183"/>
      <c r="D15" s="39" t="s">
        <v>32</v>
      </c>
      <c r="E15" s="64">
        <f t="shared" si="0"/>
        <v>0</v>
      </c>
      <c r="F15" s="31">
        <f t="shared" si="0"/>
        <v>0</v>
      </c>
      <c r="G15" s="96" t="e">
        <f t="shared" si="1"/>
        <v>#DIV/0!</v>
      </c>
      <c r="H15" s="33">
        <f>H30</f>
        <v>0</v>
      </c>
      <c r="I15" s="34"/>
      <c r="J15" s="96" t="e">
        <f t="shared" si="6"/>
        <v>#DIV/0!</v>
      </c>
      <c r="K15" s="33">
        <f t="shared" si="7"/>
        <v>0</v>
      </c>
      <c r="L15" s="34">
        <f t="shared" si="7"/>
        <v>0</v>
      </c>
      <c r="M15" s="96" t="e">
        <f t="shared" si="8"/>
        <v>#DIV/0!</v>
      </c>
      <c r="N15" s="33">
        <f t="shared" si="9"/>
        <v>0</v>
      </c>
      <c r="O15" s="34">
        <f t="shared" si="9"/>
        <v>0</v>
      </c>
      <c r="P15" s="96" t="e">
        <f t="shared" si="10"/>
        <v>#DIV/0!</v>
      </c>
      <c r="Q15" s="33">
        <f t="shared" si="11"/>
        <v>0</v>
      </c>
      <c r="R15" s="34">
        <f t="shared" si="11"/>
        <v>0</v>
      </c>
      <c r="S15" s="96" t="e">
        <f t="shared" si="12"/>
        <v>#DIV/0!</v>
      </c>
      <c r="T15" s="33">
        <f t="shared" si="13"/>
        <v>0</v>
      </c>
      <c r="U15" s="34">
        <f t="shared" si="13"/>
        <v>0</v>
      </c>
      <c r="V15" s="96" t="e">
        <f t="shared" si="14"/>
        <v>#DIV/0!</v>
      </c>
      <c r="W15" s="33">
        <f t="shared" si="15"/>
        <v>0</v>
      </c>
      <c r="X15" s="34">
        <f t="shared" si="15"/>
        <v>0</v>
      </c>
      <c r="Y15" s="96" t="e">
        <f t="shared" si="16"/>
        <v>#DIV/0!</v>
      </c>
      <c r="Z15" s="33">
        <f t="shared" si="17"/>
        <v>0</v>
      </c>
      <c r="AA15" s="34">
        <f t="shared" si="18"/>
        <v>0</v>
      </c>
      <c r="AB15" s="96" t="e">
        <f t="shared" si="2"/>
        <v>#DIV/0!</v>
      </c>
      <c r="AC15" s="33">
        <f t="shared" si="19"/>
        <v>0</v>
      </c>
      <c r="AD15" s="34">
        <f t="shared" si="20"/>
        <v>0</v>
      </c>
      <c r="AE15" s="96" t="e">
        <f>(AD15/#REF!)*100</f>
        <v>#REF!</v>
      </c>
      <c r="AF15" s="33">
        <f t="shared" si="22"/>
        <v>0</v>
      </c>
      <c r="AG15" s="34">
        <f t="shared" si="23"/>
        <v>0</v>
      </c>
      <c r="AH15" s="96" t="e">
        <f t="shared" si="3"/>
        <v>#DIV/0!</v>
      </c>
      <c r="AI15" s="33">
        <f t="shared" si="24"/>
        <v>0</v>
      </c>
      <c r="AJ15" s="34">
        <f t="shared" si="25"/>
        <v>0</v>
      </c>
      <c r="AK15" s="96" t="e">
        <f t="shared" si="4"/>
        <v>#DIV/0!</v>
      </c>
      <c r="AL15" s="33">
        <f t="shared" si="26"/>
        <v>0</v>
      </c>
      <c r="AM15" s="34">
        <f t="shared" si="27"/>
        <v>0</v>
      </c>
      <c r="AN15" s="96" t="e">
        <f t="shared" si="5"/>
        <v>#DIV/0!</v>
      </c>
      <c r="AO15" s="34">
        <f t="shared" si="29"/>
        <v>0</v>
      </c>
      <c r="AP15" s="34">
        <f t="shared" si="29"/>
        <v>0</v>
      </c>
      <c r="AQ15" s="96" t="e">
        <f t="shared" si="28"/>
        <v>#DIV/0!</v>
      </c>
      <c r="AR15" s="188"/>
    </row>
    <row r="16" spans="1:44" ht="36.6" hidden="1" customHeight="1">
      <c r="A16" s="184"/>
      <c r="B16" s="185"/>
      <c r="C16" s="186"/>
      <c r="D16" s="39" t="s">
        <v>33</v>
      </c>
      <c r="E16" s="64">
        <f t="shared" si="0"/>
        <v>0</v>
      </c>
      <c r="F16" s="31">
        <f t="shared" si="0"/>
        <v>0</v>
      </c>
      <c r="G16" s="96" t="e">
        <f t="shared" si="1"/>
        <v>#DIV/0!</v>
      </c>
      <c r="H16" s="33">
        <f>H31</f>
        <v>0</v>
      </c>
      <c r="I16" s="95"/>
      <c r="J16" s="96" t="e">
        <f t="shared" si="6"/>
        <v>#DIV/0!</v>
      </c>
      <c r="K16" s="33">
        <f t="shared" si="7"/>
        <v>0</v>
      </c>
      <c r="L16" s="34">
        <f t="shared" si="7"/>
        <v>0</v>
      </c>
      <c r="M16" s="96" t="e">
        <f t="shared" si="8"/>
        <v>#DIV/0!</v>
      </c>
      <c r="N16" s="33">
        <f t="shared" si="9"/>
        <v>0</v>
      </c>
      <c r="O16" s="34">
        <f t="shared" si="9"/>
        <v>0</v>
      </c>
      <c r="P16" s="96" t="e">
        <f t="shared" si="10"/>
        <v>#DIV/0!</v>
      </c>
      <c r="Q16" s="33">
        <f t="shared" si="11"/>
        <v>0</v>
      </c>
      <c r="R16" s="34">
        <f t="shared" si="11"/>
        <v>0</v>
      </c>
      <c r="S16" s="96" t="e">
        <f t="shared" si="12"/>
        <v>#DIV/0!</v>
      </c>
      <c r="T16" s="33">
        <f t="shared" si="13"/>
        <v>0</v>
      </c>
      <c r="U16" s="34">
        <f t="shared" si="13"/>
        <v>0</v>
      </c>
      <c r="V16" s="96" t="e">
        <f t="shared" si="14"/>
        <v>#DIV/0!</v>
      </c>
      <c r="W16" s="33">
        <f t="shared" si="15"/>
        <v>0</v>
      </c>
      <c r="X16" s="34">
        <f t="shared" si="15"/>
        <v>0</v>
      </c>
      <c r="Y16" s="96" t="e">
        <f t="shared" si="16"/>
        <v>#DIV/0!</v>
      </c>
      <c r="Z16" s="33">
        <f t="shared" si="17"/>
        <v>0</v>
      </c>
      <c r="AA16" s="34">
        <f t="shared" si="18"/>
        <v>0</v>
      </c>
      <c r="AB16" s="96" t="e">
        <f t="shared" si="2"/>
        <v>#DIV/0!</v>
      </c>
      <c r="AC16" s="33">
        <f t="shared" si="19"/>
        <v>0</v>
      </c>
      <c r="AD16" s="34">
        <f t="shared" si="20"/>
        <v>0</v>
      </c>
      <c r="AE16" s="96" t="e">
        <f>(AD16/#REF!)*100</f>
        <v>#REF!</v>
      </c>
      <c r="AF16" s="33">
        <f t="shared" si="22"/>
        <v>0</v>
      </c>
      <c r="AG16" s="34">
        <f t="shared" si="23"/>
        <v>0</v>
      </c>
      <c r="AH16" s="96" t="e">
        <f t="shared" si="3"/>
        <v>#DIV/0!</v>
      </c>
      <c r="AI16" s="33">
        <f t="shared" si="24"/>
        <v>0</v>
      </c>
      <c r="AJ16" s="34">
        <f t="shared" si="25"/>
        <v>0</v>
      </c>
      <c r="AK16" s="96" t="e">
        <f t="shared" si="4"/>
        <v>#DIV/0!</v>
      </c>
      <c r="AL16" s="33">
        <f t="shared" si="26"/>
        <v>0</v>
      </c>
      <c r="AM16" s="34">
        <f t="shared" si="27"/>
        <v>0</v>
      </c>
      <c r="AN16" s="96" t="e">
        <f t="shared" si="5"/>
        <v>#DIV/0!</v>
      </c>
      <c r="AO16" s="34">
        <f>AO31</f>
        <v>0</v>
      </c>
      <c r="AP16" s="34">
        <f>AP31</f>
        <v>0</v>
      </c>
      <c r="AQ16" s="96" t="e">
        <f t="shared" si="28"/>
        <v>#DIV/0!</v>
      </c>
      <c r="AR16" s="189"/>
    </row>
    <row r="17" spans="1:44" ht="16.2" thickBot="1">
      <c r="A17" s="190" t="s">
        <v>34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2"/>
    </row>
    <row r="18" spans="1:44" ht="18.600000000000001" hidden="1" customHeight="1" thickBot="1">
      <c r="A18" s="193" t="s">
        <v>35</v>
      </c>
      <c r="B18" s="194"/>
      <c r="C18" s="195"/>
      <c r="D18" s="48" t="s">
        <v>36</v>
      </c>
      <c r="E18" s="64">
        <f t="shared" ref="E18:E31" si="30">H18+K18+N18+Q18+T18+W18+Z18+AC18+AF18+AI18+AL18+AO18</f>
        <v>0</v>
      </c>
      <c r="F18" s="31">
        <f t="shared" ref="F18:F31" si="31">I18+L18+O18+R18+U18+X18+AA18+AD18+AG18+AJ18+AM18+AP18</f>
        <v>0</v>
      </c>
      <c r="G18" s="96" t="e">
        <f t="shared" si="1"/>
        <v>#DIV/0!</v>
      </c>
      <c r="H18" s="35">
        <f>H28+H35+H42+H49+H56+H65+H72</f>
        <v>0</v>
      </c>
      <c r="I18" s="98">
        <f>I28+I35+I42+I49+I56+I65+I72</f>
        <v>0</v>
      </c>
      <c r="J18" s="96" t="e">
        <f t="shared" ref="J18:J31" si="32">(I18/H18)*100</f>
        <v>#DIV/0!</v>
      </c>
      <c r="K18" s="35">
        <f>K28+K35+K42+K49+K56+K65+K72</f>
        <v>0</v>
      </c>
      <c r="L18" s="98">
        <f>L28+L35+L42+L49+L56+L65+L72</f>
        <v>0</v>
      </c>
      <c r="M18" s="96" t="e">
        <f t="shared" ref="M18:M31" si="33">(L18/K18)*100</f>
        <v>#DIV/0!</v>
      </c>
      <c r="N18" s="35">
        <v>0</v>
      </c>
      <c r="O18" s="98">
        <v>0</v>
      </c>
      <c r="P18" s="96" t="e">
        <f t="shared" ref="P18:P31" si="34">(O18/N18)*100</f>
        <v>#DIV/0!</v>
      </c>
      <c r="Q18" s="35">
        <v>0</v>
      </c>
      <c r="R18" s="98">
        <v>0</v>
      </c>
      <c r="S18" s="96" t="e">
        <f t="shared" ref="S18:S31" si="35">(R18/Q18)*100</f>
        <v>#DIV/0!</v>
      </c>
      <c r="T18" s="35">
        <f>T28+T35+T42+T49+T56+T65+T72</f>
        <v>0</v>
      </c>
      <c r="U18" s="98">
        <f>U28+U35+U42+U49+U56+U65+U72</f>
        <v>0</v>
      </c>
      <c r="V18" s="96" t="e">
        <f t="shared" ref="V18:V31" si="36">(U18/T18)*100</f>
        <v>#DIV/0!</v>
      </c>
      <c r="W18" s="35">
        <v>0</v>
      </c>
      <c r="X18" s="98">
        <v>0</v>
      </c>
      <c r="Y18" s="96" t="e">
        <f t="shared" ref="Y18:Y31" si="37">(X18/W18)*100</f>
        <v>#DIV/0!</v>
      </c>
      <c r="Z18" s="35">
        <v>0</v>
      </c>
      <c r="AA18" s="98">
        <v>0</v>
      </c>
      <c r="AB18" s="96" t="e">
        <f t="shared" ref="AB18:AB31" si="38">(AA18/Z18)*100</f>
        <v>#DIV/0!</v>
      </c>
      <c r="AC18" s="35">
        <v>0</v>
      </c>
      <c r="AD18" s="50"/>
      <c r="AE18" s="96" t="e">
        <f t="shared" ref="AE18:AE22" si="39">(AD18/AC18)*100</f>
        <v>#DIV/0!</v>
      </c>
      <c r="AF18" s="35">
        <v>0</v>
      </c>
      <c r="AG18" s="50"/>
      <c r="AH18" s="96" t="e">
        <f t="shared" ref="AH18:AH31" si="40">(AG18/AF18)*100</f>
        <v>#DIV/0!</v>
      </c>
      <c r="AI18" s="35">
        <v>0</v>
      </c>
      <c r="AJ18" s="50"/>
      <c r="AK18" s="96" t="e">
        <f t="shared" ref="AK18:AK31" si="41">(AJ18/AI18)*100</f>
        <v>#DIV/0!</v>
      </c>
      <c r="AL18" s="35">
        <v>0</v>
      </c>
      <c r="AM18" s="50"/>
      <c r="AN18" s="96" t="e">
        <f t="shared" ref="AN18:AN31" si="42">(AM18/AL18)*100</f>
        <v>#DIV/0!</v>
      </c>
      <c r="AO18" s="35">
        <v>0</v>
      </c>
      <c r="AP18" s="98">
        <v>0</v>
      </c>
      <c r="AQ18" s="96" t="e">
        <f t="shared" ref="AQ18:AQ31" si="43">(AP18/AO18)*100</f>
        <v>#DIV/0!</v>
      </c>
      <c r="AR18" s="202"/>
    </row>
    <row r="19" spans="1:44" ht="31.8" hidden="1" thickBot="1">
      <c r="A19" s="196"/>
      <c r="B19" s="197"/>
      <c r="C19" s="198"/>
      <c r="D19" s="32" t="s">
        <v>28</v>
      </c>
      <c r="E19" s="64" t="e">
        <f t="shared" si="30"/>
        <v>#VALUE!</v>
      </c>
      <c r="F19" s="31">
        <f t="shared" si="31"/>
        <v>0</v>
      </c>
      <c r="G19" s="96" t="e">
        <f t="shared" si="1"/>
        <v>#VALUE!</v>
      </c>
      <c r="H19" s="35">
        <f>H29+H36+H43+H50+H57+H66+H73</f>
        <v>0</v>
      </c>
      <c r="I19" s="34"/>
      <c r="J19" s="96" t="e">
        <f t="shared" si="32"/>
        <v>#DIV/0!</v>
      </c>
      <c r="K19" s="33"/>
      <c r="L19" s="52"/>
      <c r="M19" s="96" t="e">
        <f t="shared" si="33"/>
        <v>#DIV/0!</v>
      </c>
      <c r="N19" s="35">
        <f t="shared" ref="N19:O24" si="44">N29+N36+N43+N50+N57+N66+N73</f>
        <v>0</v>
      </c>
      <c r="O19" s="98">
        <f t="shared" si="44"/>
        <v>0</v>
      </c>
      <c r="P19" s="96" t="e">
        <f t="shared" si="34"/>
        <v>#DIV/0!</v>
      </c>
      <c r="Q19" s="35">
        <v>0</v>
      </c>
      <c r="R19" s="98">
        <v>0</v>
      </c>
      <c r="S19" s="96" t="e">
        <f t="shared" si="35"/>
        <v>#DIV/0!</v>
      </c>
      <c r="T19" s="33"/>
      <c r="U19" s="98">
        <f t="shared" ref="U19:U24" si="45">U29+U36+U43+U50+U57+U66+U73</f>
        <v>0</v>
      </c>
      <c r="V19" s="96" t="e">
        <f t="shared" si="36"/>
        <v>#DIV/0!</v>
      </c>
      <c r="W19" s="33"/>
      <c r="X19" s="98">
        <f t="shared" ref="X19:X24" si="46">X29+X36+X43+X50+X57+X66+X73</f>
        <v>0</v>
      </c>
      <c r="Y19" s="96" t="e">
        <f t="shared" si="37"/>
        <v>#DIV/0!</v>
      </c>
      <c r="Z19" s="33" t="s">
        <v>83</v>
      </c>
      <c r="AA19" s="98">
        <f t="shared" ref="AA19:AA24" si="47">AA29+AA36+AA43+AA50+AA57+AA66+AA73</f>
        <v>0</v>
      </c>
      <c r="AB19" s="96" t="e">
        <f t="shared" si="38"/>
        <v>#VALUE!</v>
      </c>
      <c r="AC19" s="36"/>
      <c r="AD19" s="34"/>
      <c r="AE19" s="96" t="e">
        <f t="shared" si="39"/>
        <v>#DIV/0!</v>
      </c>
      <c r="AF19" s="36"/>
      <c r="AG19" s="34"/>
      <c r="AH19" s="96" t="e">
        <f t="shared" si="40"/>
        <v>#DIV/0!</v>
      </c>
      <c r="AI19" s="38"/>
      <c r="AJ19" s="34"/>
      <c r="AK19" s="96" t="e">
        <f t="shared" si="41"/>
        <v>#DIV/0!</v>
      </c>
      <c r="AL19" s="38"/>
      <c r="AM19" s="34"/>
      <c r="AN19" s="96" t="e">
        <f t="shared" si="42"/>
        <v>#DIV/0!</v>
      </c>
      <c r="AO19" s="53"/>
      <c r="AP19" s="34"/>
      <c r="AQ19" s="96" t="e">
        <f t="shared" si="43"/>
        <v>#DIV/0!</v>
      </c>
      <c r="AR19" s="188"/>
    </row>
    <row r="20" spans="1:44" ht="33.6" hidden="1" customHeight="1" thickBot="1">
      <c r="A20" s="196"/>
      <c r="B20" s="197"/>
      <c r="C20" s="198"/>
      <c r="D20" s="39" t="s">
        <v>29</v>
      </c>
      <c r="E20" s="64">
        <f t="shared" si="30"/>
        <v>0</v>
      </c>
      <c r="F20" s="31">
        <f t="shared" si="31"/>
        <v>63.8</v>
      </c>
      <c r="G20" s="96" t="e">
        <f t="shared" si="1"/>
        <v>#DIV/0!</v>
      </c>
      <c r="H20" s="54"/>
      <c r="I20" s="55"/>
      <c r="J20" s="96" t="e">
        <f t="shared" si="32"/>
        <v>#DIV/0!</v>
      </c>
      <c r="K20" s="56"/>
      <c r="L20" s="57"/>
      <c r="M20" s="96" t="e">
        <f t="shared" si="33"/>
        <v>#DIV/0!</v>
      </c>
      <c r="N20" s="35">
        <f t="shared" si="44"/>
        <v>0</v>
      </c>
      <c r="O20" s="98">
        <f t="shared" si="44"/>
        <v>0</v>
      </c>
      <c r="P20" s="96" t="e">
        <f t="shared" si="34"/>
        <v>#DIV/0!</v>
      </c>
      <c r="Q20" s="35">
        <f t="shared" ref="Q20:R24" si="48">Q30+Q37+Q44+Q51+Q58+Q67+Q74</f>
        <v>0</v>
      </c>
      <c r="R20" s="98">
        <f t="shared" si="48"/>
        <v>0</v>
      </c>
      <c r="S20" s="96" t="e">
        <f t="shared" si="35"/>
        <v>#DIV/0!</v>
      </c>
      <c r="T20" s="56"/>
      <c r="U20" s="98">
        <f t="shared" si="45"/>
        <v>0</v>
      </c>
      <c r="V20" s="96" t="e">
        <f t="shared" si="36"/>
        <v>#DIV/0!</v>
      </c>
      <c r="W20" s="56"/>
      <c r="X20" s="98">
        <f t="shared" si="46"/>
        <v>63.8</v>
      </c>
      <c r="Y20" s="96" t="e">
        <f t="shared" si="37"/>
        <v>#DIV/0!</v>
      </c>
      <c r="Z20" s="56"/>
      <c r="AA20" s="98">
        <f t="shared" si="47"/>
        <v>0</v>
      </c>
      <c r="AB20" s="96" t="e">
        <f t="shared" si="38"/>
        <v>#DIV/0!</v>
      </c>
      <c r="AC20" s="58"/>
      <c r="AD20" s="55"/>
      <c r="AE20" s="96" t="e">
        <f t="shared" si="39"/>
        <v>#DIV/0!</v>
      </c>
      <c r="AF20" s="58"/>
      <c r="AG20" s="55"/>
      <c r="AH20" s="96" t="e">
        <f t="shared" si="40"/>
        <v>#DIV/0!</v>
      </c>
      <c r="AI20" s="59"/>
      <c r="AJ20" s="55"/>
      <c r="AK20" s="96" t="e">
        <f t="shared" si="41"/>
        <v>#DIV/0!</v>
      </c>
      <c r="AL20" s="59"/>
      <c r="AM20" s="55"/>
      <c r="AN20" s="96" t="e">
        <f t="shared" si="42"/>
        <v>#DIV/0!</v>
      </c>
      <c r="AO20" s="60"/>
      <c r="AP20" s="55"/>
      <c r="AQ20" s="96" t="e">
        <f t="shared" si="43"/>
        <v>#DIV/0!</v>
      </c>
      <c r="AR20" s="188"/>
    </row>
    <row r="21" spans="1:44" ht="16.2" hidden="1" thickBot="1">
      <c r="A21" s="196"/>
      <c r="B21" s="197"/>
      <c r="C21" s="198"/>
      <c r="D21" s="39" t="s">
        <v>30</v>
      </c>
      <c r="E21" s="64">
        <f t="shared" si="30"/>
        <v>10</v>
      </c>
      <c r="F21" s="31">
        <f t="shared" si="31"/>
        <v>0</v>
      </c>
      <c r="G21" s="96">
        <f t="shared" si="1"/>
        <v>0</v>
      </c>
      <c r="H21" s="35">
        <f>H31+H38+H45+H52+H59+H68+H75</f>
        <v>0</v>
      </c>
      <c r="I21" s="98">
        <f>I31+I38+I45+I52+I59+I68+I75</f>
        <v>0</v>
      </c>
      <c r="J21" s="96" t="e">
        <f t="shared" si="32"/>
        <v>#DIV/0!</v>
      </c>
      <c r="K21" s="35">
        <f>K31+K38+K45+K52+K59+K68+K75</f>
        <v>0</v>
      </c>
      <c r="L21" s="98">
        <f>L31+L38+L45+L52+L59+L68+L75</f>
        <v>0</v>
      </c>
      <c r="M21" s="96" t="e">
        <f t="shared" si="33"/>
        <v>#DIV/0!</v>
      </c>
      <c r="N21" s="35">
        <v>0</v>
      </c>
      <c r="O21" s="98">
        <v>0</v>
      </c>
      <c r="P21" s="96" t="e">
        <f t="shared" si="34"/>
        <v>#DIV/0!</v>
      </c>
      <c r="Q21" s="35">
        <v>0</v>
      </c>
      <c r="R21" s="98">
        <v>0</v>
      </c>
      <c r="S21" s="96" t="e">
        <f t="shared" si="35"/>
        <v>#DIV/0!</v>
      </c>
      <c r="T21" s="35">
        <f>T31+T38+T45+T52+T59+T68+T75</f>
        <v>0</v>
      </c>
      <c r="U21" s="98">
        <f t="shared" si="45"/>
        <v>0</v>
      </c>
      <c r="V21" s="96" t="e">
        <f t="shared" si="36"/>
        <v>#DIV/0!</v>
      </c>
      <c r="W21" s="35">
        <v>0</v>
      </c>
      <c r="X21" s="98">
        <v>0</v>
      </c>
      <c r="Y21" s="96" t="e">
        <f t="shared" si="37"/>
        <v>#DIV/0!</v>
      </c>
      <c r="Z21" s="35">
        <f>Z31+Z38+Z45+Z52+Z59+Z68+Z75</f>
        <v>0</v>
      </c>
      <c r="AA21" s="98">
        <f t="shared" si="47"/>
        <v>0</v>
      </c>
      <c r="AB21" s="96" t="e">
        <f t="shared" si="38"/>
        <v>#DIV/0!</v>
      </c>
      <c r="AC21" s="35">
        <f>AC31+AC38+AC45+AC52+AC59+AC68+AC75</f>
        <v>0</v>
      </c>
      <c r="AD21" s="41"/>
      <c r="AE21" s="96" t="e">
        <f t="shared" si="39"/>
        <v>#DIV/0!</v>
      </c>
      <c r="AF21" s="35">
        <f>AF31+AF38+AF45+AF52+AF59+AF68+AF75</f>
        <v>10</v>
      </c>
      <c r="AG21" s="41"/>
      <c r="AH21" s="96">
        <f t="shared" si="40"/>
        <v>0</v>
      </c>
      <c r="AI21" s="35">
        <f>AI31+AI38+AI45+AI52+AI59+AI68+AI75</f>
        <v>0</v>
      </c>
      <c r="AJ21" s="41"/>
      <c r="AK21" s="96" t="e">
        <f t="shared" si="41"/>
        <v>#DIV/0!</v>
      </c>
      <c r="AL21" s="35">
        <v>0</v>
      </c>
      <c r="AM21" s="41"/>
      <c r="AN21" s="96" t="e">
        <f t="shared" si="42"/>
        <v>#DIV/0!</v>
      </c>
      <c r="AO21" s="35">
        <v>0</v>
      </c>
      <c r="AP21" s="98">
        <v>0</v>
      </c>
      <c r="AQ21" s="96" t="e">
        <f t="shared" si="43"/>
        <v>#DIV/0!</v>
      </c>
      <c r="AR21" s="188"/>
    </row>
    <row r="22" spans="1:44" ht="37.200000000000003" hidden="1" customHeight="1" thickBot="1">
      <c r="A22" s="196"/>
      <c r="B22" s="197"/>
      <c r="C22" s="198"/>
      <c r="D22" s="39" t="s">
        <v>31</v>
      </c>
      <c r="E22" s="64">
        <f t="shared" si="30"/>
        <v>0</v>
      </c>
      <c r="F22" s="31">
        <f t="shared" si="31"/>
        <v>0</v>
      </c>
      <c r="G22" s="96" t="e">
        <f t="shared" si="1"/>
        <v>#DIV/0!</v>
      </c>
      <c r="H22" s="40"/>
      <c r="I22" s="41"/>
      <c r="J22" s="96" t="e">
        <f t="shared" si="32"/>
        <v>#DIV/0!</v>
      </c>
      <c r="K22" s="42"/>
      <c r="L22" s="61"/>
      <c r="M22" s="96" t="e">
        <f t="shared" si="33"/>
        <v>#DIV/0!</v>
      </c>
      <c r="N22" s="35">
        <f t="shared" si="44"/>
        <v>0</v>
      </c>
      <c r="O22" s="98">
        <f t="shared" si="44"/>
        <v>0</v>
      </c>
      <c r="P22" s="96" t="e">
        <f t="shared" si="34"/>
        <v>#DIV/0!</v>
      </c>
      <c r="Q22" s="35">
        <f t="shared" si="48"/>
        <v>0</v>
      </c>
      <c r="R22" s="98">
        <f t="shared" si="48"/>
        <v>0</v>
      </c>
      <c r="S22" s="96" t="e">
        <f t="shared" si="35"/>
        <v>#DIV/0!</v>
      </c>
      <c r="T22" s="42"/>
      <c r="U22" s="98">
        <f t="shared" si="45"/>
        <v>0</v>
      </c>
      <c r="V22" s="96" t="e">
        <f t="shared" si="36"/>
        <v>#DIV/0!</v>
      </c>
      <c r="W22" s="42"/>
      <c r="X22" s="98">
        <f t="shared" si="46"/>
        <v>0</v>
      </c>
      <c r="Y22" s="96" t="e">
        <f t="shared" si="37"/>
        <v>#DIV/0!</v>
      </c>
      <c r="Z22" s="42"/>
      <c r="AA22" s="98">
        <f t="shared" si="47"/>
        <v>0</v>
      </c>
      <c r="AB22" s="96" t="e">
        <f t="shared" si="38"/>
        <v>#DIV/0!</v>
      </c>
      <c r="AC22" s="43"/>
      <c r="AD22" s="41"/>
      <c r="AE22" s="96" t="e">
        <f t="shared" si="39"/>
        <v>#DIV/0!</v>
      </c>
      <c r="AF22" s="43"/>
      <c r="AG22" s="41"/>
      <c r="AH22" s="96" t="e">
        <f t="shared" si="40"/>
        <v>#DIV/0!</v>
      </c>
      <c r="AI22" s="45"/>
      <c r="AJ22" s="41"/>
      <c r="AK22" s="96" t="e">
        <f t="shared" si="41"/>
        <v>#DIV/0!</v>
      </c>
      <c r="AL22" s="45"/>
      <c r="AM22" s="41"/>
      <c r="AN22" s="96" t="e">
        <f t="shared" si="42"/>
        <v>#DIV/0!</v>
      </c>
      <c r="AO22" s="44"/>
      <c r="AP22" s="41"/>
      <c r="AQ22" s="96" t="e">
        <f t="shared" si="43"/>
        <v>#DIV/0!</v>
      </c>
      <c r="AR22" s="188"/>
    </row>
    <row r="23" spans="1:44" ht="16.2" hidden="1" thickBot="1">
      <c r="A23" s="196"/>
      <c r="B23" s="197"/>
      <c r="C23" s="198"/>
      <c r="D23" s="39" t="s">
        <v>32</v>
      </c>
      <c r="E23" s="64">
        <f t="shared" si="30"/>
        <v>0</v>
      </c>
      <c r="F23" s="31">
        <f t="shared" si="31"/>
        <v>0</v>
      </c>
      <c r="G23" s="96" t="e">
        <f t="shared" si="1"/>
        <v>#DIV/0!</v>
      </c>
      <c r="H23" s="40"/>
      <c r="I23" s="41"/>
      <c r="J23" s="96" t="e">
        <f t="shared" si="32"/>
        <v>#DIV/0!</v>
      </c>
      <c r="K23" s="42"/>
      <c r="L23" s="61"/>
      <c r="M23" s="96" t="e">
        <f t="shared" si="33"/>
        <v>#DIV/0!</v>
      </c>
      <c r="N23" s="35">
        <f t="shared" si="44"/>
        <v>0</v>
      </c>
      <c r="O23" s="98">
        <f t="shared" si="44"/>
        <v>0</v>
      </c>
      <c r="P23" s="96" t="e">
        <f t="shared" si="34"/>
        <v>#DIV/0!</v>
      </c>
      <c r="Q23" s="35">
        <f t="shared" si="48"/>
        <v>0</v>
      </c>
      <c r="R23" s="98">
        <f t="shared" si="48"/>
        <v>0</v>
      </c>
      <c r="S23" s="96" t="e">
        <f t="shared" si="35"/>
        <v>#DIV/0!</v>
      </c>
      <c r="T23" s="42"/>
      <c r="U23" s="98">
        <f t="shared" si="45"/>
        <v>0</v>
      </c>
      <c r="V23" s="96" t="e">
        <f t="shared" si="36"/>
        <v>#DIV/0!</v>
      </c>
      <c r="W23" s="42"/>
      <c r="X23" s="98">
        <f t="shared" si="46"/>
        <v>0</v>
      </c>
      <c r="Y23" s="96" t="e">
        <f t="shared" si="37"/>
        <v>#DIV/0!</v>
      </c>
      <c r="Z23" s="42"/>
      <c r="AA23" s="98">
        <f t="shared" si="47"/>
        <v>0</v>
      </c>
      <c r="AB23" s="96" t="e">
        <f t="shared" si="38"/>
        <v>#DIV/0!</v>
      </c>
      <c r="AC23" s="43"/>
      <c r="AD23" s="41"/>
      <c r="AE23" s="96" t="e">
        <f t="shared" ref="AE23:AE27" si="49">(AD23/AC23)*100</f>
        <v>#DIV/0!</v>
      </c>
      <c r="AF23" s="43"/>
      <c r="AG23" s="41"/>
      <c r="AH23" s="96" t="e">
        <f t="shared" si="40"/>
        <v>#DIV/0!</v>
      </c>
      <c r="AI23" s="45"/>
      <c r="AJ23" s="41"/>
      <c r="AK23" s="96" t="e">
        <f t="shared" si="41"/>
        <v>#DIV/0!</v>
      </c>
      <c r="AL23" s="45"/>
      <c r="AM23" s="41"/>
      <c r="AN23" s="96" t="e">
        <f t="shared" si="42"/>
        <v>#DIV/0!</v>
      </c>
      <c r="AO23" s="44"/>
      <c r="AP23" s="41"/>
      <c r="AQ23" s="96" t="e">
        <f t="shared" si="43"/>
        <v>#DIV/0!</v>
      </c>
      <c r="AR23" s="188"/>
    </row>
    <row r="24" spans="1:44" ht="31.8" hidden="1" thickBot="1">
      <c r="A24" s="199"/>
      <c r="B24" s="200"/>
      <c r="C24" s="201"/>
      <c r="D24" s="32" t="s">
        <v>33</v>
      </c>
      <c r="E24" s="64">
        <f t="shared" si="30"/>
        <v>0</v>
      </c>
      <c r="F24" s="31">
        <f t="shared" si="31"/>
        <v>0</v>
      </c>
      <c r="G24" s="96" t="e">
        <f t="shared" si="1"/>
        <v>#DIV/0!</v>
      </c>
      <c r="H24" s="35"/>
      <c r="I24" s="34"/>
      <c r="J24" s="96" t="e">
        <f t="shared" si="32"/>
        <v>#DIV/0!</v>
      </c>
      <c r="K24" s="33"/>
      <c r="L24" s="52"/>
      <c r="M24" s="96" t="e">
        <f t="shared" si="33"/>
        <v>#DIV/0!</v>
      </c>
      <c r="N24" s="35">
        <f t="shared" si="44"/>
        <v>0</v>
      </c>
      <c r="O24" s="98">
        <f t="shared" si="44"/>
        <v>0</v>
      </c>
      <c r="P24" s="96" t="e">
        <f t="shared" si="34"/>
        <v>#DIV/0!</v>
      </c>
      <c r="Q24" s="35">
        <f t="shared" si="48"/>
        <v>0</v>
      </c>
      <c r="R24" s="98">
        <f t="shared" si="48"/>
        <v>0</v>
      </c>
      <c r="S24" s="96" t="e">
        <f t="shared" si="35"/>
        <v>#DIV/0!</v>
      </c>
      <c r="T24" s="42"/>
      <c r="U24" s="98">
        <f t="shared" si="45"/>
        <v>0</v>
      </c>
      <c r="V24" s="96" t="e">
        <f t="shared" si="36"/>
        <v>#DIV/0!</v>
      </c>
      <c r="W24" s="42"/>
      <c r="X24" s="98">
        <f t="shared" si="46"/>
        <v>0</v>
      </c>
      <c r="Y24" s="96" t="e">
        <f t="shared" si="37"/>
        <v>#DIV/0!</v>
      </c>
      <c r="Z24" s="42"/>
      <c r="AA24" s="98">
        <f t="shared" si="47"/>
        <v>0</v>
      </c>
      <c r="AB24" s="96" t="e">
        <f t="shared" si="38"/>
        <v>#DIV/0!</v>
      </c>
      <c r="AC24" s="43"/>
      <c r="AD24" s="41"/>
      <c r="AE24" s="96" t="e">
        <f t="shared" si="49"/>
        <v>#DIV/0!</v>
      </c>
      <c r="AF24" s="43"/>
      <c r="AG24" s="41"/>
      <c r="AH24" s="96" t="e">
        <f t="shared" si="40"/>
        <v>#DIV/0!</v>
      </c>
      <c r="AI24" s="45"/>
      <c r="AJ24" s="41"/>
      <c r="AK24" s="96" t="e">
        <f t="shared" si="41"/>
        <v>#DIV/0!</v>
      </c>
      <c r="AL24" s="45"/>
      <c r="AM24" s="34"/>
      <c r="AN24" s="96" t="e">
        <f t="shared" si="42"/>
        <v>#DIV/0!</v>
      </c>
      <c r="AO24" s="37"/>
      <c r="AP24" s="34"/>
      <c r="AQ24" s="96" t="e">
        <f t="shared" si="43"/>
        <v>#DIV/0!</v>
      </c>
      <c r="AR24" s="188"/>
    </row>
    <row r="25" spans="1:44" ht="17.25" customHeight="1" thickBot="1">
      <c r="A25" s="193" t="s">
        <v>37</v>
      </c>
      <c r="B25" s="194"/>
      <c r="C25" s="195"/>
      <c r="D25" s="48" t="s">
        <v>36</v>
      </c>
      <c r="E25" s="64">
        <f t="shared" si="30"/>
        <v>321.60000000000002</v>
      </c>
      <c r="F25" s="31">
        <f t="shared" si="31"/>
        <v>237.2</v>
      </c>
      <c r="G25" s="96">
        <f t="shared" si="1"/>
        <v>73.756218905472622</v>
      </c>
      <c r="H25" s="51">
        <f>SUM(H26:H31)</f>
        <v>0</v>
      </c>
      <c r="I25" s="97">
        <f>SUM(I26:I31)</f>
        <v>0</v>
      </c>
      <c r="J25" s="96" t="e">
        <f t="shared" si="32"/>
        <v>#DIV/0!</v>
      </c>
      <c r="K25" s="51">
        <f>SUM(K26:K31)</f>
        <v>0</v>
      </c>
      <c r="L25" s="97">
        <f>SUM(L26:L31)</f>
        <v>0</v>
      </c>
      <c r="M25" s="96" t="e">
        <f t="shared" si="33"/>
        <v>#DIV/0!</v>
      </c>
      <c r="N25" s="51">
        <f>SUM(N26:N31)</f>
        <v>5</v>
      </c>
      <c r="O25" s="97">
        <f>SUM(O26:O31)</f>
        <v>5</v>
      </c>
      <c r="P25" s="96">
        <f t="shared" si="34"/>
        <v>100</v>
      </c>
      <c r="Q25" s="51">
        <f>SUM(Q26:Q31)</f>
        <v>0</v>
      </c>
      <c r="R25" s="97">
        <f>SUM(R26:R31)</f>
        <v>0</v>
      </c>
      <c r="S25" s="96" t="e">
        <f t="shared" si="35"/>
        <v>#DIV/0!</v>
      </c>
      <c r="T25" s="51">
        <f>SUM(T26:T31)</f>
        <v>0</v>
      </c>
      <c r="U25" s="97">
        <f>SUM(U26:U31)</f>
        <v>0</v>
      </c>
      <c r="V25" s="96" t="e">
        <f t="shared" si="36"/>
        <v>#DIV/0!</v>
      </c>
      <c r="W25" s="51">
        <f>SUM(W26:W31)</f>
        <v>217.8</v>
      </c>
      <c r="X25" s="97">
        <f>SUM(X26:X31)</f>
        <v>217.8</v>
      </c>
      <c r="Y25" s="96">
        <f t="shared" si="37"/>
        <v>100</v>
      </c>
      <c r="Z25" s="51">
        <f>SUM(Z26:Z31)</f>
        <v>7.1999999999999993</v>
      </c>
      <c r="AA25" s="97">
        <f>SUM(AA26:AA31)</f>
        <v>7.1999999999999993</v>
      </c>
      <c r="AB25" s="96">
        <f t="shared" si="38"/>
        <v>100</v>
      </c>
      <c r="AC25" s="51">
        <f>SUM(AC26:AC31)</f>
        <v>7.1999999999999993</v>
      </c>
      <c r="AD25" s="97">
        <f>SUM(AD26:AD31)</f>
        <v>7.1999999999999993</v>
      </c>
      <c r="AE25" s="96">
        <f t="shared" si="49"/>
        <v>100</v>
      </c>
      <c r="AF25" s="51">
        <f>SUM(AF26:AF31)</f>
        <v>27.2</v>
      </c>
      <c r="AG25" s="97">
        <f>SUM(AG26:AG31)</f>
        <v>0</v>
      </c>
      <c r="AH25" s="96">
        <f t="shared" si="40"/>
        <v>0</v>
      </c>
      <c r="AI25" s="51">
        <f>SUM(AI26:AI31)</f>
        <v>5.6</v>
      </c>
      <c r="AJ25" s="97">
        <f>SUM(AJ26:AJ31)</f>
        <v>0</v>
      </c>
      <c r="AK25" s="96">
        <f t="shared" si="41"/>
        <v>0</v>
      </c>
      <c r="AL25" s="51">
        <f>SUM(AL26:AL31)</f>
        <v>31.6</v>
      </c>
      <c r="AM25" s="97">
        <f>SUM(AM26:AM31)</f>
        <v>0</v>
      </c>
      <c r="AN25" s="96">
        <f t="shared" si="42"/>
        <v>0</v>
      </c>
      <c r="AO25" s="51">
        <f>SUM(AO26:AO31)</f>
        <v>20</v>
      </c>
      <c r="AP25" s="97">
        <f>SUM(AP26:AP31)</f>
        <v>0</v>
      </c>
      <c r="AQ25" s="96">
        <f t="shared" si="43"/>
        <v>0</v>
      </c>
      <c r="AR25" s="203"/>
    </row>
    <row r="26" spans="1:44" ht="31.8" thickBot="1">
      <c r="A26" s="196"/>
      <c r="B26" s="197"/>
      <c r="C26" s="198"/>
      <c r="D26" s="32" t="s">
        <v>28</v>
      </c>
      <c r="E26" s="64">
        <f t="shared" si="30"/>
        <v>0</v>
      </c>
      <c r="F26" s="31">
        <f t="shared" si="31"/>
        <v>0</v>
      </c>
      <c r="G26" s="96" t="e">
        <f t="shared" si="1"/>
        <v>#DIV/0!</v>
      </c>
      <c r="H26" s="35">
        <f>H36+H43+H50+H57+H64+H73+H80</f>
        <v>0</v>
      </c>
      <c r="I26" s="98">
        <f>I36+I43+I50+I57+I64+I73+I80</f>
        <v>0</v>
      </c>
      <c r="J26" s="96" t="e">
        <f t="shared" si="32"/>
        <v>#DIV/0!</v>
      </c>
      <c r="K26" s="35">
        <f t="shared" ref="K26:L31" si="50">K36+K43+K50+K57+K64+K73+K80</f>
        <v>0</v>
      </c>
      <c r="L26" s="98">
        <f t="shared" si="50"/>
        <v>0</v>
      </c>
      <c r="M26" s="96" t="e">
        <f t="shared" si="33"/>
        <v>#DIV/0!</v>
      </c>
      <c r="N26" s="35">
        <f t="shared" ref="N26:O31" si="51">N36+N43+N50+N57+N64+N73+N80</f>
        <v>0</v>
      </c>
      <c r="O26" s="98">
        <f t="shared" si="51"/>
        <v>0</v>
      </c>
      <c r="P26" s="96" t="e">
        <f t="shared" si="34"/>
        <v>#DIV/0!</v>
      </c>
      <c r="Q26" s="35">
        <f t="shared" ref="Q26:R31" si="52">Q36+Q43+Q50+Q57+Q64+Q73+Q80</f>
        <v>0</v>
      </c>
      <c r="R26" s="98">
        <f t="shared" si="52"/>
        <v>0</v>
      </c>
      <c r="S26" s="96" t="e">
        <f t="shared" si="35"/>
        <v>#DIV/0!</v>
      </c>
      <c r="T26" s="35">
        <f t="shared" ref="T26:U31" si="53">T36+T43+T50+T57+T64+T73+T80</f>
        <v>0</v>
      </c>
      <c r="U26" s="98">
        <f t="shared" si="53"/>
        <v>0</v>
      </c>
      <c r="V26" s="96" t="e">
        <f t="shared" si="36"/>
        <v>#DIV/0!</v>
      </c>
      <c r="W26" s="35">
        <f t="shared" ref="W26:X31" si="54">W36+W43+W50+W57+W64+W73+W80</f>
        <v>0</v>
      </c>
      <c r="X26" s="98">
        <f t="shared" si="54"/>
        <v>0</v>
      </c>
      <c r="Y26" s="96" t="e">
        <f t="shared" si="37"/>
        <v>#DIV/0!</v>
      </c>
      <c r="Z26" s="35">
        <f t="shared" ref="Z26:Z31" si="55">Z36+Z43+Z50+Z57+Z64+Z73+Z80</f>
        <v>0</v>
      </c>
      <c r="AA26" s="98">
        <f t="shared" ref="AA26:AA31" si="56">AA36+AA43+AA50+AA57+AA64+AA73+AA80</f>
        <v>0</v>
      </c>
      <c r="AB26" s="96" t="e">
        <f t="shared" si="38"/>
        <v>#DIV/0!</v>
      </c>
      <c r="AC26" s="35">
        <f t="shared" ref="AC26:AD31" si="57">AC36+AC43+AC50+AC57+AC64+AC73+AC80</f>
        <v>0</v>
      </c>
      <c r="AD26" s="98">
        <f t="shared" si="57"/>
        <v>0</v>
      </c>
      <c r="AE26" s="96" t="e">
        <f t="shared" si="49"/>
        <v>#DIV/0!</v>
      </c>
      <c r="AF26" s="35">
        <f t="shared" ref="AF26:AG31" si="58">AF36+AF43+AF50+AF57+AF64+AF73+AF80</f>
        <v>0</v>
      </c>
      <c r="AG26" s="98">
        <f t="shared" si="58"/>
        <v>0</v>
      </c>
      <c r="AH26" s="96" t="e">
        <f t="shared" si="40"/>
        <v>#DIV/0!</v>
      </c>
      <c r="AI26" s="35">
        <f t="shared" ref="AI26:AJ31" si="59">AI36+AI43+AI50+AI57+AI64+AI73+AI80</f>
        <v>0</v>
      </c>
      <c r="AJ26" s="98">
        <f t="shared" si="59"/>
        <v>0</v>
      </c>
      <c r="AK26" s="96" t="e">
        <f t="shared" si="41"/>
        <v>#DIV/0!</v>
      </c>
      <c r="AL26" s="35">
        <f t="shared" ref="AL26:AM31" si="60">AL36+AL43+AL50+AL57+AL64+AL73+AL80</f>
        <v>0</v>
      </c>
      <c r="AM26" s="98">
        <f t="shared" si="60"/>
        <v>0</v>
      </c>
      <c r="AN26" s="96" t="e">
        <f t="shared" si="42"/>
        <v>#DIV/0!</v>
      </c>
      <c r="AO26" s="35">
        <f t="shared" ref="AO26:AP31" si="61">AO36+AO43+AO50+AO57+AO64+AO73+AO80</f>
        <v>0</v>
      </c>
      <c r="AP26" s="98">
        <f t="shared" si="61"/>
        <v>0</v>
      </c>
      <c r="AQ26" s="96" t="e">
        <f t="shared" si="43"/>
        <v>#DIV/0!</v>
      </c>
      <c r="AR26" s="203"/>
    </row>
    <row r="27" spans="1:44" ht="39" customHeight="1" thickBot="1">
      <c r="A27" s="196"/>
      <c r="B27" s="197"/>
      <c r="C27" s="198"/>
      <c r="D27" s="39" t="s">
        <v>29</v>
      </c>
      <c r="E27" s="64">
        <f t="shared" si="30"/>
        <v>106.59999999999998</v>
      </c>
      <c r="F27" s="31">
        <f t="shared" si="31"/>
        <v>74.999999999999986</v>
      </c>
      <c r="G27" s="96">
        <f t="shared" si="1"/>
        <v>70.356472795497183</v>
      </c>
      <c r="H27" s="35">
        <f t="shared" ref="H27:I30" si="62">H37+H44+H51+H58+H65+H74+H81</f>
        <v>0</v>
      </c>
      <c r="I27" s="98">
        <f t="shared" si="62"/>
        <v>0</v>
      </c>
      <c r="J27" s="96" t="e">
        <f t="shared" si="32"/>
        <v>#DIV/0!</v>
      </c>
      <c r="K27" s="35">
        <f t="shared" si="50"/>
        <v>0</v>
      </c>
      <c r="L27" s="98">
        <f t="shared" si="50"/>
        <v>0</v>
      </c>
      <c r="M27" s="96" t="e">
        <f t="shared" si="33"/>
        <v>#DIV/0!</v>
      </c>
      <c r="N27" s="35">
        <f t="shared" si="51"/>
        <v>0</v>
      </c>
      <c r="O27" s="98">
        <f t="shared" si="51"/>
        <v>0</v>
      </c>
      <c r="P27" s="96" t="e">
        <f t="shared" si="34"/>
        <v>#DIV/0!</v>
      </c>
      <c r="Q27" s="35">
        <f t="shared" si="52"/>
        <v>0</v>
      </c>
      <c r="R27" s="98">
        <f t="shared" si="52"/>
        <v>0</v>
      </c>
      <c r="S27" s="96" t="e">
        <f t="shared" si="35"/>
        <v>#DIV/0!</v>
      </c>
      <c r="T27" s="35">
        <f t="shared" si="53"/>
        <v>0</v>
      </c>
      <c r="U27" s="98">
        <f t="shared" si="53"/>
        <v>0</v>
      </c>
      <c r="V27" s="96" t="e">
        <f t="shared" si="36"/>
        <v>#DIV/0!</v>
      </c>
      <c r="W27" s="35">
        <f t="shared" si="54"/>
        <v>71.8</v>
      </c>
      <c r="X27" s="98">
        <f t="shared" si="54"/>
        <v>71.8</v>
      </c>
      <c r="Y27" s="96">
        <f t="shared" si="37"/>
        <v>100</v>
      </c>
      <c r="Z27" s="35">
        <f t="shared" si="55"/>
        <v>1.6</v>
      </c>
      <c r="AA27" s="98">
        <f t="shared" si="56"/>
        <v>1.6</v>
      </c>
      <c r="AB27" s="96">
        <f t="shared" si="38"/>
        <v>100</v>
      </c>
      <c r="AC27" s="35">
        <f t="shared" si="57"/>
        <v>1.6</v>
      </c>
      <c r="AD27" s="98">
        <f t="shared" si="57"/>
        <v>1.6</v>
      </c>
      <c r="AE27" s="96">
        <f t="shared" si="49"/>
        <v>100</v>
      </c>
      <c r="AF27" s="35">
        <f t="shared" si="58"/>
        <v>11.6</v>
      </c>
      <c r="AG27" s="98">
        <f t="shared" si="58"/>
        <v>0</v>
      </c>
      <c r="AH27" s="96">
        <f t="shared" si="40"/>
        <v>0</v>
      </c>
      <c r="AI27" s="35">
        <f t="shared" si="59"/>
        <v>0</v>
      </c>
      <c r="AJ27" s="98">
        <f t="shared" si="59"/>
        <v>0</v>
      </c>
      <c r="AK27" s="96" t="e">
        <f t="shared" si="41"/>
        <v>#DIV/0!</v>
      </c>
      <c r="AL27" s="35">
        <f t="shared" si="60"/>
        <v>10</v>
      </c>
      <c r="AM27" s="98">
        <f t="shared" si="60"/>
        <v>0</v>
      </c>
      <c r="AN27" s="96">
        <f t="shared" si="42"/>
        <v>0</v>
      </c>
      <c r="AO27" s="35">
        <f t="shared" si="61"/>
        <v>10</v>
      </c>
      <c r="AP27" s="98">
        <f t="shared" si="61"/>
        <v>0</v>
      </c>
      <c r="AQ27" s="96">
        <f t="shared" si="43"/>
        <v>0</v>
      </c>
      <c r="AR27" s="203"/>
    </row>
    <row r="28" spans="1:44" ht="16.2" thickBot="1">
      <c r="A28" s="196"/>
      <c r="B28" s="197"/>
      <c r="C28" s="198"/>
      <c r="D28" s="39" t="s">
        <v>30</v>
      </c>
      <c r="E28" s="64">
        <f t="shared" si="30"/>
        <v>214.99999999999997</v>
      </c>
      <c r="F28" s="31">
        <f t="shared" si="31"/>
        <v>162.19999999999999</v>
      </c>
      <c r="G28" s="96">
        <f t="shared" si="1"/>
        <v>75.441860465116278</v>
      </c>
      <c r="H28" s="35">
        <f t="shared" si="62"/>
        <v>0</v>
      </c>
      <c r="I28" s="98">
        <f t="shared" si="62"/>
        <v>0</v>
      </c>
      <c r="J28" s="96" t="e">
        <f t="shared" si="32"/>
        <v>#DIV/0!</v>
      </c>
      <c r="K28" s="35">
        <f t="shared" si="50"/>
        <v>0</v>
      </c>
      <c r="L28" s="98">
        <f t="shared" si="50"/>
        <v>0</v>
      </c>
      <c r="M28" s="96" t="e">
        <f t="shared" si="33"/>
        <v>#DIV/0!</v>
      </c>
      <c r="N28" s="35">
        <f t="shared" si="51"/>
        <v>5</v>
      </c>
      <c r="O28" s="98">
        <f t="shared" si="51"/>
        <v>5</v>
      </c>
      <c r="P28" s="96">
        <f t="shared" si="34"/>
        <v>100</v>
      </c>
      <c r="Q28" s="35">
        <f t="shared" si="52"/>
        <v>0</v>
      </c>
      <c r="R28" s="98">
        <f t="shared" si="52"/>
        <v>0</v>
      </c>
      <c r="S28" s="96" t="e">
        <f t="shared" si="35"/>
        <v>#DIV/0!</v>
      </c>
      <c r="T28" s="35">
        <f>T38+T45+T52+T59+T66+T75+T82</f>
        <v>0</v>
      </c>
      <c r="U28" s="98">
        <f t="shared" si="53"/>
        <v>0</v>
      </c>
      <c r="V28" s="96" t="e">
        <f t="shared" si="36"/>
        <v>#DIV/0!</v>
      </c>
      <c r="W28" s="35">
        <f t="shared" si="54"/>
        <v>146</v>
      </c>
      <c r="X28" s="98">
        <f t="shared" si="54"/>
        <v>146</v>
      </c>
      <c r="Y28" s="96">
        <f t="shared" si="37"/>
        <v>100</v>
      </c>
      <c r="Z28" s="35">
        <f t="shared" si="55"/>
        <v>5.6</v>
      </c>
      <c r="AA28" s="98">
        <f t="shared" si="56"/>
        <v>5.6</v>
      </c>
      <c r="AB28" s="96">
        <f t="shared" si="38"/>
        <v>100</v>
      </c>
      <c r="AC28" s="35">
        <f t="shared" si="57"/>
        <v>5.6</v>
      </c>
      <c r="AD28" s="98">
        <f t="shared" si="57"/>
        <v>5.6</v>
      </c>
      <c r="AE28" s="96">
        <f>(AD28/AC28)*100</f>
        <v>100</v>
      </c>
      <c r="AF28" s="35">
        <f t="shared" si="58"/>
        <v>15.6</v>
      </c>
      <c r="AG28" s="98">
        <f t="shared" si="58"/>
        <v>0</v>
      </c>
      <c r="AH28" s="96">
        <f t="shared" si="40"/>
        <v>0</v>
      </c>
      <c r="AI28" s="35">
        <f t="shared" si="59"/>
        <v>5.6</v>
      </c>
      <c r="AJ28" s="98">
        <f t="shared" si="59"/>
        <v>0</v>
      </c>
      <c r="AK28" s="96">
        <f t="shared" si="41"/>
        <v>0</v>
      </c>
      <c r="AL28" s="35">
        <f t="shared" si="60"/>
        <v>21.6</v>
      </c>
      <c r="AM28" s="98">
        <f t="shared" si="60"/>
        <v>0</v>
      </c>
      <c r="AN28" s="96">
        <f t="shared" si="42"/>
        <v>0</v>
      </c>
      <c r="AO28" s="35">
        <f t="shared" si="61"/>
        <v>10</v>
      </c>
      <c r="AP28" s="98">
        <f t="shared" si="61"/>
        <v>0</v>
      </c>
      <c r="AQ28" s="96">
        <f t="shared" si="43"/>
        <v>0</v>
      </c>
      <c r="AR28" s="203"/>
    </row>
    <row r="29" spans="1:44" ht="39" customHeight="1" thickBot="1">
      <c r="A29" s="196"/>
      <c r="B29" s="197"/>
      <c r="C29" s="198"/>
      <c r="D29" s="39" t="s">
        <v>31</v>
      </c>
      <c r="E29" s="64">
        <f t="shared" si="30"/>
        <v>0</v>
      </c>
      <c r="F29" s="31">
        <f t="shared" si="31"/>
        <v>0</v>
      </c>
      <c r="G29" s="96" t="e">
        <f t="shared" si="1"/>
        <v>#DIV/0!</v>
      </c>
      <c r="H29" s="35">
        <f t="shared" si="62"/>
        <v>0</v>
      </c>
      <c r="I29" s="98">
        <f>I39+I46+I53+I60+I67+I76+I83</f>
        <v>0</v>
      </c>
      <c r="J29" s="96" t="e">
        <f t="shared" si="32"/>
        <v>#DIV/0!</v>
      </c>
      <c r="K29" s="35">
        <f t="shared" si="50"/>
        <v>0</v>
      </c>
      <c r="L29" s="98">
        <f t="shared" si="50"/>
        <v>0</v>
      </c>
      <c r="M29" s="96" t="e">
        <f t="shared" si="33"/>
        <v>#DIV/0!</v>
      </c>
      <c r="N29" s="35">
        <f t="shared" si="51"/>
        <v>0</v>
      </c>
      <c r="O29" s="98">
        <f t="shared" si="51"/>
        <v>0</v>
      </c>
      <c r="P29" s="96" t="e">
        <f t="shared" si="34"/>
        <v>#DIV/0!</v>
      </c>
      <c r="Q29" s="35">
        <f t="shared" si="52"/>
        <v>0</v>
      </c>
      <c r="R29" s="98">
        <f t="shared" si="52"/>
        <v>0</v>
      </c>
      <c r="S29" s="96" t="e">
        <f t="shared" si="35"/>
        <v>#DIV/0!</v>
      </c>
      <c r="T29" s="35">
        <f t="shared" si="53"/>
        <v>0</v>
      </c>
      <c r="U29" s="98">
        <f t="shared" si="53"/>
        <v>0</v>
      </c>
      <c r="V29" s="96" t="e">
        <f t="shared" si="36"/>
        <v>#DIV/0!</v>
      </c>
      <c r="W29" s="35">
        <f t="shared" si="54"/>
        <v>0</v>
      </c>
      <c r="X29" s="98">
        <f t="shared" si="54"/>
        <v>0</v>
      </c>
      <c r="Y29" s="96" t="e">
        <f t="shared" si="37"/>
        <v>#DIV/0!</v>
      </c>
      <c r="Z29" s="35">
        <f t="shared" si="55"/>
        <v>0</v>
      </c>
      <c r="AA29" s="98">
        <f t="shared" si="56"/>
        <v>0</v>
      </c>
      <c r="AB29" s="96" t="e">
        <f t="shared" si="38"/>
        <v>#DIV/0!</v>
      </c>
      <c r="AC29" s="35">
        <f t="shared" si="57"/>
        <v>0</v>
      </c>
      <c r="AD29" s="98">
        <f t="shared" si="57"/>
        <v>0</v>
      </c>
      <c r="AE29" s="96" t="e">
        <f t="shared" ref="AE29:AE31" si="63">(AD29/AC29)*100</f>
        <v>#DIV/0!</v>
      </c>
      <c r="AF29" s="35">
        <f t="shared" si="58"/>
        <v>0</v>
      </c>
      <c r="AG29" s="98">
        <f t="shared" si="58"/>
        <v>0</v>
      </c>
      <c r="AH29" s="96" t="e">
        <f t="shared" si="40"/>
        <v>#DIV/0!</v>
      </c>
      <c r="AI29" s="35">
        <f t="shared" si="59"/>
        <v>0</v>
      </c>
      <c r="AJ29" s="98">
        <f t="shared" si="59"/>
        <v>0</v>
      </c>
      <c r="AK29" s="96" t="e">
        <f t="shared" si="41"/>
        <v>#DIV/0!</v>
      </c>
      <c r="AL29" s="35">
        <f t="shared" si="60"/>
        <v>0</v>
      </c>
      <c r="AM29" s="98">
        <f t="shared" si="60"/>
        <v>0</v>
      </c>
      <c r="AN29" s="96" t="e">
        <f t="shared" si="42"/>
        <v>#DIV/0!</v>
      </c>
      <c r="AO29" s="35">
        <f t="shared" si="61"/>
        <v>0</v>
      </c>
      <c r="AP29" s="98">
        <f t="shared" si="61"/>
        <v>0</v>
      </c>
      <c r="AQ29" s="96" t="e">
        <f t="shared" si="43"/>
        <v>#DIV/0!</v>
      </c>
      <c r="AR29" s="203"/>
    </row>
    <row r="30" spans="1:44" ht="16.2" thickBot="1">
      <c r="A30" s="196"/>
      <c r="B30" s="197"/>
      <c r="C30" s="198"/>
      <c r="D30" s="39" t="s">
        <v>32</v>
      </c>
      <c r="E30" s="64">
        <f t="shared" si="30"/>
        <v>0</v>
      </c>
      <c r="F30" s="31">
        <f t="shared" si="31"/>
        <v>0</v>
      </c>
      <c r="G30" s="96" t="e">
        <f t="shared" si="1"/>
        <v>#DIV/0!</v>
      </c>
      <c r="H30" s="35">
        <f t="shared" si="62"/>
        <v>0</v>
      </c>
      <c r="I30" s="98">
        <f t="shared" si="62"/>
        <v>0</v>
      </c>
      <c r="J30" s="96" t="e">
        <f t="shared" si="32"/>
        <v>#DIV/0!</v>
      </c>
      <c r="K30" s="35">
        <f t="shared" si="50"/>
        <v>0</v>
      </c>
      <c r="L30" s="98">
        <f t="shared" si="50"/>
        <v>0</v>
      </c>
      <c r="M30" s="96" t="e">
        <f t="shared" si="33"/>
        <v>#DIV/0!</v>
      </c>
      <c r="N30" s="35">
        <f t="shared" si="51"/>
        <v>0</v>
      </c>
      <c r="O30" s="98">
        <f t="shared" si="51"/>
        <v>0</v>
      </c>
      <c r="P30" s="96" t="e">
        <f t="shared" si="34"/>
        <v>#DIV/0!</v>
      </c>
      <c r="Q30" s="35">
        <f t="shared" si="52"/>
        <v>0</v>
      </c>
      <c r="R30" s="98">
        <f t="shared" si="52"/>
        <v>0</v>
      </c>
      <c r="S30" s="96" t="e">
        <f t="shared" si="35"/>
        <v>#DIV/0!</v>
      </c>
      <c r="T30" s="35">
        <f t="shared" si="53"/>
        <v>0</v>
      </c>
      <c r="U30" s="98">
        <f t="shared" si="53"/>
        <v>0</v>
      </c>
      <c r="V30" s="96" t="e">
        <f t="shared" si="36"/>
        <v>#DIV/0!</v>
      </c>
      <c r="W30" s="35">
        <f t="shared" si="54"/>
        <v>0</v>
      </c>
      <c r="X30" s="98">
        <f t="shared" si="54"/>
        <v>0</v>
      </c>
      <c r="Y30" s="96" t="e">
        <f t="shared" si="37"/>
        <v>#DIV/0!</v>
      </c>
      <c r="Z30" s="35">
        <f t="shared" si="55"/>
        <v>0</v>
      </c>
      <c r="AA30" s="98">
        <f t="shared" si="56"/>
        <v>0</v>
      </c>
      <c r="AB30" s="96" t="e">
        <f t="shared" si="38"/>
        <v>#DIV/0!</v>
      </c>
      <c r="AC30" s="35">
        <f t="shared" si="57"/>
        <v>0</v>
      </c>
      <c r="AD30" s="98">
        <f t="shared" si="57"/>
        <v>0</v>
      </c>
      <c r="AE30" s="96" t="e">
        <f t="shared" si="63"/>
        <v>#DIV/0!</v>
      </c>
      <c r="AF30" s="35">
        <f t="shared" si="58"/>
        <v>0</v>
      </c>
      <c r="AG30" s="98">
        <f t="shared" si="58"/>
        <v>0</v>
      </c>
      <c r="AH30" s="96" t="e">
        <f t="shared" si="40"/>
        <v>#DIV/0!</v>
      </c>
      <c r="AI30" s="35">
        <f t="shared" si="59"/>
        <v>0</v>
      </c>
      <c r="AJ30" s="98">
        <f t="shared" si="59"/>
        <v>0</v>
      </c>
      <c r="AK30" s="96" t="e">
        <f t="shared" si="41"/>
        <v>#DIV/0!</v>
      </c>
      <c r="AL30" s="35">
        <f t="shared" si="60"/>
        <v>0</v>
      </c>
      <c r="AM30" s="98">
        <f t="shared" si="60"/>
        <v>0</v>
      </c>
      <c r="AN30" s="96" t="e">
        <f t="shared" si="42"/>
        <v>#DIV/0!</v>
      </c>
      <c r="AO30" s="35">
        <f t="shared" si="61"/>
        <v>0</v>
      </c>
      <c r="AP30" s="98">
        <f t="shared" si="61"/>
        <v>0</v>
      </c>
      <c r="AQ30" s="96" t="e">
        <f t="shared" si="43"/>
        <v>#DIV/0!</v>
      </c>
      <c r="AR30" s="203"/>
    </row>
    <row r="31" spans="1:44" ht="31.2">
      <c r="A31" s="199"/>
      <c r="B31" s="200"/>
      <c r="C31" s="201"/>
      <c r="D31" s="32" t="s">
        <v>33</v>
      </c>
      <c r="E31" s="64">
        <f t="shared" si="30"/>
        <v>0</v>
      </c>
      <c r="F31" s="31">
        <f t="shared" si="31"/>
        <v>0</v>
      </c>
      <c r="G31" s="96" t="e">
        <f t="shared" si="1"/>
        <v>#DIV/0!</v>
      </c>
      <c r="H31" s="35">
        <f>H41+H48+H55+H62+H69+H78+H85</f>
        <v>0</v>
      </c>
      <c r="I31" s="98">
        <f>I41+I48+I55+I62+I69+I78+I85</f>
        <v>0</v>
      </c>
      <c r="J31" s="96" t="e">
        <f t="shared" si="32"/>
        <v>#DIV/0!</v>
      </c>
      <c r="K31" s="35">
        <f t="shared" si="50"/>
        <v>0</v>
      </c>
      <c r="L31" s="98">
        <f t="shared" si="50"/>
        <v>0</v>
      </c>
      <c r="M31" s="96" t="e">
        <f t="shared" si="33"/>
        <v>#DIV/0!</v>
      </c>
      <c r="N31" s="35">
        <f t="shared" si="51"/>
        <v>0</v>
      </c>
      <c r="O31" s="98">
        <f t="shared" si="51"/>
        <v>0</v>
      </c>
      <c r="P31" s="96" t="e">
        <f t="shared" si="34"/>
        <v>#DIV/0!</v>
      </c>
      <c r="Q31" s="35">
        <f t="shared" si="52"/>
        <v>0</v>
      </c>
      <c r="R31" s="98">
        <f t="shared" si="52"/>
        <v>0</v>
      </c>
      <c r="S31" s="96" t="e">
        <f t="shared" si="35"/>
        <v>#DIV/0!</v>
      </c>
      <c r="T31" s="35">
        <f t="shared" si="53"/>
        <v>0</v>
      </c>
      <c r="U31" s="98">
        <f t="shared" si="53"/>
        <v>0</v>
      </c>
      <c r="V31" s="96" t="e">
        <f t="shared" si="36"/>
        <v>#DIV/0!</v>
      </c>
      <c r="W31" s="35">
        <f t="shared" si="54"/>
        <v>0</v>
      </c>
      <c r="X31" s="98">
        <f t="shared" si="54"/>
        <v>0</v>
      </c>
      <c r="Y31" s="96" t="e">
        <f t="shared" si="37"/>
        <v>#DIV/0!</v>
      </c>
      <c r="Z31" s="35">
        <f t="shared" si="55"/>
        <v>0</v>
      </c>
      <c r="AA31" s="98">
        <f t="shared" si="56"/>
        <v>0</v>
      </c>
      <c r="AB31" s="96" t="e">
        <f t="shared" si="38"/>
        <v>#DIV/0!</v>
      </c>
      <c r="AC31" s="35">
        <f t="shared" si="57"/>
        <v>0</v>
      </c>
      <c r="AD31" s="98">
        <f t="shared" si="57"/>
        <v>0</v>
      </c>
      <c r="AE31" s="96" t="e">
        <f t="shared" si="63"/>
        <v>#DIV/0!</v>
      </c>
      <c r="AF31" s="35">
        <f t="shared" si="58"/>
        <v>0</v>
      </c>
      <c r="AG31" s="98">
        <f t="shared" si="58"/>
        <v>0</v>
      </c>
      <c r="AH31" s="96" t="e">
        <f t="shared" si="40"/>
        <v>#DIV/0!</v>
      </c>
      <c r="AI31" s="35">
        <f t="shared" si="59"/>
        <v>0</v>
      </c>
      <c r="AJ31" s="98">
        <f t="shared" si="59"/>
        <v>0</v>
      </c>
      <c r="AK31" s="96" t="e">
        <f t="shared" si="41"/>
        <v>#DIV/0!</v>
      </c>
      <c r="AL31" s="35">
        <f t="shared" si="60"/>
        <v>0</v>
      </c>
      <c r="AM31" s="98">
        <f t="shared" si="60"/>
        <v>0</v>
      </c>
      <c r="AN31" s="96" t="e">
        <f t="shared" si="42"/>
        <v>#DIV/0!</v>
      </c>
      <c r="AO31" s="35">
        <f t="shared" si="61"/>
        <v>0</v>
      </c>
      <c r="AP31" s="98">
        <f t="shared" si="61"/>
        <v>0</v>
      </c>
      <c r="AQ31" s="96" t="e">
        <f t="shared" si="43"/>
        <v>#DIV/0!</v>
      </c>
      <c r="AR31" s="204"/>
    </row>
    <row r="32" spans="1:44" s="62" customFormat="1" ht="32.25" customHeight="1">
      <c r="A32" s="205" t="s">
        <v>51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7"/>
    </row>
    <row r="33" spans="1:44" s="62" customFormat="1" ht="20.25" hidden="1" customHeight="1">
      <c r="A33" s="208" t="s">
        <v>38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10"/>
    </row>
    <row r="34" spans="1:44" s="62" customFormat="1">
      <c r="A34" s="211" t="s">
        <v>50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</row>
    <row r="35" spans="1:44" ht="18.75" customHeight="1">
      <c r="A35" s="214" t="s">
        <v>69</v>
      </c>
      <c r="B35" s="218" t="s">
        <v>52</v>
      </c>
      <c r="C35" s="218" t="s">
        <v>39</v>
      </c>
      <c r="D35" s="63" t="s">
        <v>36</v>
      </c>
      <c r="E35" s="64">
        <f t="shared" ref="E35:E62" si="64">H35+K35+N35+Q35+T35+W35+Z35+AC35+AF35+AI35+AL35+AO35</f>
        <v>127.6</v>
      </c>
      <c r="F35" s="55">
        <f t="shared" ref="F35:F62" si="65">I35+L35+O35+R35+U35+X35+AA35+AD35+AG35+AJ35+AM35+AP35</f>
        <v>127.6</v>
      </c>
      <c r="G35" s="96">
        <f>(F35/E35)*100</f>
        <v>100</v>
      </c>
      <c r="H35" s="49">
        <f>H36+H37+H38+H39+H40+H41</f>
        <v>0</v>
      </c>
      <c r="I35" s="50">
        <f>SUM(I36:I41)</f>
        <v>0</v>
      </c>
      <c r="J35" s="96" t="e">
        <f t="shared" ref="J35:J42" si="66">(I35/H35)*100</f>
        <v>#DIV/0!</v>
      </c>
      <c r="K35" s="49">
        <f>K36+K37+K38+K39+K40+K41</f>
        <v>0</v>
      </c>
      <c r="L35" s="50">
        <f>SUM(L36:L41)</f>
        <v>0</v>
      </c>
      <c r="M35" s="96" t="e">
        <f t="shared" ref="M35:M69" si="67">(L35/K35)*100</f>
        <v>#DIV/0!</v>
      </c>
      <c r="N35" s="49">
        <f>N36+N37+N38+N39+N40+N41</f>
        <v>0</v>
      </c>
      <c r="O35" s="50">
        <f>SUM(O36:O41)</f>
        <v>0</v>
      </c>
      <c r="P35" s="96" t="e">
        <f>(O35/N35)*100</f>
        <v>#DIV/0!</v>
      </c>
      <c r="Q35" s="49">
        <f>Q36+Q37+Q38+Q39+Q40+Q41</f>
        <v>0</v>
      </c>
      <c r="R35" s="50">
        <f>SUM(R36:R41)</f>
        <v>0</v>
      </c>
      <c r="S35" s="96" t="e">
        <f>(R35/Q35)*100</f>
        <v>#DIV/0!</v>
      </c>
      <c r="T35" s="49">
        <f>T36+T37+T38+T39+T40+T41</f>
        <v>0</v>
      </c>
      <c r="U35" s="50">
        <f>SUM(U36:U41)</f>
        <v>0</v>
      </c>
      <c r="V35" s="96" t="e">
        <f>(U35/T35)*100</f>
        <v>#DIV/0!</v>
      </c>
      <c r="W35" s="49">
        <f>W36+W37+W38+W39+W40+W41</f>
        <v>127.6</v>
      </c>
      <c r="X35" s="50">
        <f>SUM(X36:X41)</f>
        <v>127.6</v>
      </c>
      <c r="Y35" s="96">
        <f t="shared" ref="Y35:Y69" si="68">(X35/W35)*100</f>
        <v>100</v>
      </c>
      <c r="Z35" s="49">
        <f>Z36+Z37+Z38+Z39+Z40+Z41</f>
        <v>0</v>
      </c>
      <c r="AA35" s="50">
        <f>SUM(AA36:AA41)</f>
        <v>0</v>
      </c>
      <c r="AB35" s="96" t="e">
        <f t="shared" ref="AB35:AB69" si="69">(AA35/Z35)*100</f>
        <v>#DIV/0!</v>
      </c>
      <c r="AC35" s="49">
        <f>AC36+AC37+AC38+AC39+AC40+AC41</f>
        <v>0</v>
      </c>
      <c r="AD35" s="50">
        <f>SUM(AD36:AD41)</f>
        <v>0</v>
      </c>
      <c r="AE35" s="96" t="e">
        <f t="shared" ref="AE35:AE69" si="70">(AD35/AC35)*100</f>
        <v>#DIV/0!</v>
      </c>
      <c r="AF35" s="49">
        <f>AF36+AF37+AF38+AF39+AF40+AF41</f>
        <v>0</v>
      </c>
      <c r="AG35" s="50">
        <f>SUM(AG36:AG41)</f>
        <v>0</v>
      </c>
      <c r="AH35" s="96" t="e">
        <f t="shared" ref="AH35:AH69" si="71">(AG35/AF35)*100</f>
        <v>#DIV/0!</v>
      </c>
      <c r="AI35" s="49">
        <f>AI36+AI37+AI38+AI39+AI40+AI41</f>
        <v>0</v>
      </c>
      <c r="AJ35" s="50">
        <f>SUM(AJ36:AJ41)</f>
        <v>0</v>
      </c>
      <c r="AK35" s="96" t="e">
        <f t="shared" ref="AK35:AK69" si="72">(AJ35/AI35)*100</f>
        <v>#DIV/0!</v>
      </c>
      <c r="AL35" s="49">
        <f>AL36+AL37+AL38+AL39+AL40+AL41</f>
        <v>0</v>
      </c>
      <c r="AM35" s="50">
        <f>SUM(AM36:AM41)</f>
        <v>0</v>
      </c>
      <c r="AN35" s="96" t="e">
        <f>(AM35/#REF!)*100</f>
        <v>#REF!</v>
      </c>
      <c r="AO35" s="49">
        <f>AO36+AO37+AO38+AO39+AO40+AO41</f>
        <v>0</v>
      </c>
      <c r="AP35" s="50">
        <f>SUM(AP36:AP41)</f>
        <v>0</v>
      </c>
      <c r="AQ35" s="96" t="e">
        <f t="shared" ref="AQ35:AQ48" si="73">(AP35/AO35)*100</f>
        <v>#DIV/0!</v>
      </c>
      <c r="AR35" s="218"/>
    </row>
    <row r="36" spans="1:44" ht="31.2">
      <c r="A36" s="215"/>
      <c r="B36" s="219"/>
      <c r="C36" s="219"/>
      <c r="D36" s="65" t="s">
        <v>28</v>
      </c>
      <c r="E36" s="64">
        <f t="shared" si="64"/>
        <v>0</v>
      </c>
      <c r="F36" s="55">
        <f t="shared" si="65"/>
        <v>0</v>
      </c>
      <c r="G36" s="96" t="e">
        <f t="shared" ref="G36:G69" si="74">(F36/E36)*100</f>
        <v>#DIV/0!</v>
      </c>
      <c r="H36" s="33"/>
      <c r="I36" s="34"/>
      <c r="J36" s="96" t="e">
        <f t="shared" si="66"/>
        <v>#DIV/0!</v>
      </c>
      <c r="K36" s="33"/>
      <c r="L36" s="34"/>
      <c r="M36" s="96" t="e">
        <f t="shared" si="67"/>
        <v>#DIV/0!</v>
      </c>
      <c r="N36" s="33"/>
      <c r="O36" s="34"/>
      <c r="P36" s="96" t="e">
        <f t="shared" ref="P36:P69" si="75">(O36/N36)*100</f>
        <v>#DIV/0!</v>
      </c>
      <c r="Q36" s="33"/>
      <c r="R36" s="34"/>
      <c r="S36" s="96" t="e">
        <f t="shared" ref="S36:S67" si="76">(R36/Q36)*100</f>
        <v>#DIV/0!</v>
      </c>
      <c r="T36" s="36"/>
      <c r="U36" s="34"/>
      <c r="V36" s="96" t="e">
        <f t="shared" ref="V36:V69" si="77">(U36/T36)*100</f>
        <v>#DIV/0!</v>
      </c>
      <c r="W36" s="33"/>
      <c r="X36" s="34"/>
      <c r="Y36" s="96" t="e">
        <f t="shared" si="68"/>
        <v>#DIV/0!</v>
      </c>
      <c r="Z36" s="33"/>
      <c r="AA36" s="34"/>
      <c r="AB36" s="96" t="e">
        <f t="shared" si="69"/>
        <v>#DIV/0!</v>
      </c>
      <c r="AC36" s="33"/>
      <c r="AD36" s="52"/>
      <c r="AE36" s="96" t="e">
        <f t="shared" si="70"/>
        <v>#DIV/0!</v>
      </c>
      <c r="AF36" s="33"/>
      <c r="AG36" s="52"/>
      <c r="AH36" s="96" t="e">
        <f t="shared" si="71"/>
        <v>#DIV/0!</v>
      </c>
      <c r="AI36" s="33"/>
      <c r="AJ36" s="34"/>
      <c r="AK36" s="96" t="e">
        <f t="shared" si="72"/>
        <v>#DIV/0!</v>
      </c>
      <c r="AL36" s="33"/>
      <c r="AM36" s="52"/>
      <c r="AN36" s="96" t="e">
        <f>(AM36/#REF!)*100</f>
        <v>#REF!</v>
      </c>
      <c r="AO36" s="33"/>
      <c r="AP36" s="52"/>
      <c r="AQ36" s="96" t="e">
        <f t="shared" si="73"/>
        <v>#DIV/0!</v>
      </c>
      <c r="AR36" s="219"/>
    </row>
    <row r="37" spans="1:44" ht="42" customHeight="1">
      <c r="A37" s="215"/>
      <c r="B37" s="219"/>
      <c r="C37" s="219"/>
      <c r="D37" s="66" t="s">
        <v>29</v>
      </c>
      <c r="E37" s="64">
        <f t="shared" si="64"/>
        <v>63.8</v>
      </c>
      <c r="F37" s="55">
        <f t="shared" si="65"/>
        <v>63.8</v>
      </c>
      <c r="G37" s="96">
        <f t="shared" si="74"/>
        <v>100</v>
      </c>
      <c r="H37" s="56"/>
      <c r="I37" s="55"/>
      <c r="J37" s="96" t="e">
        <f t="shared" si="66"/>
        <v>#DIV/0!</v>
      </c>
      <c r="K37" s="56"/>
      <c r="L37" s="55"/>
      <c r="M37" s="96" t="e">
        <f>(L37/K37)*100</f>
        <v>#DIV/0!</v>
      </c>
      <c r="N37" s="56"/>
      <c r="O37" s="55"/>
      <c r="P37" s="96" t="e">
        <f t="shared" si="75"/>
        <v>#DIV/0!</v>
      </c>
      <c r="Q37" s="56"/>
      <c r="R37" s="55"/>
      <c r="S37" s="96" t="e">
        <f t="shared" si="76"/>
        <v>#DIV/0!</v>
      </c>
      <c r="T37" s="43"/>
      <c r="U37" s="41"/>
      <c r="V37" s="96" t="e">
        <f t="shared" si="77"/>
        <v>#DIV/0!</v>
      </c>
      <c r="W37" s="56">
        <v>63.8</v>
      </c>
      <c r="X37" s="55">
        <v>63.8</v>
      </c>
      <c r="Y37" s="96">
        <f t="shared" si="68"/>
        <v>100</v>
      </c>
      <c r="Z37" s="56">
        <v>0</v>
      </c>
      <c r="AA37" s="55"/>
      <c r="AB37" s="96" t="e">
        <f t="shared" si="69"/>
        <v>#DIV/0!</v>
      </c>
      <c r="AC37" s="56"/>
      <c r="AD37" s="57"/>
      <c r="AE37" s="96" t="e">
        <f t="shared" si="70"/>
        <v>#DIV/0!</v>
      </c>
      <c r="AF37" s="56"/>
      <c r="AG37" s="57"/>
      <c r="AH37" s="96" t="e">
        <f t="shared" si="71"/>
        <v>#DIV/0!</v>
      </c>
      <c r="AI37" s="56"/>
      <c r="AJ37" s="55"/>
      <c r="AK37" s="96" t="e">
        <f t="shared" si="72"/>
        <v>#DIV/0!</v>
      </c>
      <c r="AL37" s="56"/>
      <c r="AM37" s="57"/>
      <c r="AN37" s="96" t="e">
        <f>(AM37/#REF!)*100</f>
        <v>#REF!</v>
      </c>
      <c r="AO37" s="56"/>
      <c r="AP37" s="57"/>
      <c r="AQ37" s="96" t="e">
        <f t="shared" si="73"/>
        <v>#DIV/0!</v>
      </c>
      <c r="AR37" s="219"/>
    </row>
    <row r="38" spans="1:44" ht="21.75" customHeight="1">
      <c r="A38" s="215"/>
      <c r="B38" s="219"/>
      <c r="C38" s="219"/>
      <c r="D38" s="39" t="s">
        <v>30</v>
      </c>
      <c r="E38" s="64">
        <f t="shared" si="64"/>
        <v>63.8</v>
      </c>
      <c r="F38" s="55">
        <f t="shared" si="65"/>
        <v>63.8</v>
      </c>
      <c r="G38" s="96">
        <f t="shared" si="74"/>
        <v>100</v>
      </c>
      <c r="H38" s="56"/>
      <c r="I38" s="55"/>
      <c r="J38" s="96" t="e">
        <f t="shared" si="66"/>
        <v>#DIV/0!</v>
      </c>
      <c r="K38" s="56"/>
      <c r="L38" s="55"/>
      <c r="M38" s="96" t="e">
        <f t="shared" si="67"/>
        <v>#DIV/0!</v>
      </c>
      <c r="N38" s="56"/>
      <c r="O38" s="55"/>
      <c r="P38" s="96" t="e">
        <f t="shared" si="75"/>
        <v>#DIV/0!</v>
      </c>
      <c r="Q38" s="56">
        <v>0</v>
      </c>
      <c r="R38" s="55">
        <v>0</v>
      </c>
      <c r="S38" s="96" t="e">
        <f t="shared" si="76"/>
        <v>#DIV/0!</v>
      </c>
      <c r="T38" s="33"/>
      <c r="U38" s="34"/>
      <c r="V38" s="96" t="e">
        <f t="shared" si="77"/>
        <v>#DIV/0!</v>
      </c>
      <c r="W38" s="56">
        <v>63.8</v>
      </c>
      <c r="X38" s="55">
        <v>63.8</v>
      </c>
      <c r="Y38" s="96">
        <f t="shared" si="68"/>
        <v>100</v>
      </c>
      <c r="Z38" s="56">
        <v>0</v>
      </c>
      <c r="AA38" s="55"/>
      <c r="AB38" s="96" t="e">
        <f t="shared" si="69"/>
        <v>#DIV/0!</v>
      </c>
      <c r="AC38" s="56"/>
      <c r="AD38" s="57"/>
      <c r="AE38" s="96" t="e">
        <f t="shared" si="70"/>
        <v>#DIV/0!</v>
      </c>
      <c r="AF38" s="56">
        <v>0</v>
      </c>
      <c r="AG38" s="57"/>
      <c r="AH38" s="96" t="e">
        <f t="shared" si="71"/>
        <v>#DIV/0!</v>
      </c>
      <c r="AI38" s="56"/>
      <c r="AJ38" s="57"/>
      <c r="AK38" s="96" t="e">
        <f t="shared" si="72"/>
        <v>#DIV/0!</v>
      </c>
      <c r="AL38" s="56">
        <v>0</v>
      </c>
      <c r="AM38" s="57"/>
      <c r="AN38" s="96" t="e">
        <f t="shared" ref="AN38:AN69" si="78">(AM38/AL38)*100</f>
        <v>#DIV/0!</v>
      </c>
      <c r="AO38" s="56">
        <v>0</v>
      </c>
      <c r="AP38" s="57"/>
      <c r="AQ38" s="96" t="e">
        <f t="shared" si="73"/>
        <v>#DIV/0!</v>
      </c>
      <c r="AR38" s="219"/>
    </row>
    <row r="39" spans="1:44" ht="40.5" customHeight="1">
      <c r="A39" s="215"/>
      <c r="B39" s="219"/>
      <c r="C39" s="219"/>
      <c r="D39" s="39" t="s">
        <v>31</v>
      </c>
      <c r="E39" s="64">
        <f t="shared" si="64"/>
        <v>0</v>
      </c>
      <c r="F39" s="55">
        <f t="shared" si="65"/>
        <v>0</v>
      </c>
      <c r="G39" s="96" t="e">
        <f t="shared" si="74"/>
        <v>#DIV/0!</v>
      </c>
      <c r="H39" s="42"/>
      <c r="I39" s="41"/>
      <c r="J39" s="96" t="e">
        <f t="shared" si="66"/>
        <v>#DIV/0!</v>
      </c>
      <c r="K39" s="42"/>
      <c r="L39" s="41"/>
      <c r="M39" s="96" t="e">
        <f t="shared" si="67"/>
        <v>#DIV/0!</v>
      </c>
      <c r="N39" s="42"/>
      <c r="O39" s="41"/>
      <c r="P39" s="96" t="e">
        <f t="shared" si="75"/>
        <v>#DIV/0!</v>
      </c>
      <c r="Q39" s="42"/>
      <c r="R39" s="41"/>
      <c r="S39" s="96" t="e">
        <f t="shared" si="76"/>
        <v>#DIV/0!</v>
      </c>
      <c r="T39" s="43"/>
      <c r="U39" s="41"/>
      <c r="V39" s="96" t="e">
        <f t="shared" si="77"/>
        <v>#DIV/0!</v>
      </c>
      <c r="W39" s="42">
        <v>0</v>
      </c>
      <c r="X39" s="41"/>
      <c r="Y39" s="96" t="e">
        <f t="shared" si="68"/>
        <v>#DIV/0!</v>
      </c>
      <c r="Z39" s="42"/>
      <c r="AA39" s="41"/>
      <c r="AB39" s="96" t="e">
        <f t="shared" si="69"/>
        <v>#DIV/0!</v>
      </c>
      <c r="AC39" s="42"/>
      <c r="AD39" s="61"/>
      <c r="AE39" s="96" t="e">
        <f t="shared" si="70"/>
        <v>#DIV/0!</v>
      </c>
      <c r="AF39" s="42">
        <v>0</v>
      </c>
      <c r="AG39" s="61"/>
      <c r="AH39" s="96" t="e">
        <f t="shared" si="71"/>
        <v>#DIV/0!</v>
      </c>
      <c r="AI39" s="42"/>
      <c r="AJ39" s="61"/>
      <c r="AK39" s="96" t="e">
        <f t="shared" si="72"/>
        <v>#DIV/0!</v>
      </c>
      <c r="AL39" s="42">
        <v>0</v>
      </c>
      <c r="AM39" s="61"/>
      <c r="AN39" s="96" t="e">
        <f t="shared" si="78"/>
        <v>#DIV/0!</v>
      </c>
      <c r="AO39" s="42">
        <v>0</v>
      </c>
      <c r="AP39" s="61"/>
      <c r="AQ39" s="96" t="e">
        <f t="shared" si="73"/>
        <v>#DIV/0!</v>
      </c>
      <c r="AR39" s="219"/>
    </row>
    <row r="40" spans="1:44" ht="21.75" customHeight="1">
      <c r="A40" s="215"/>
      <c r="B40" s="219"/>
      <c r="C40" s="219"/>
      <c r="D40" s="39" t="s">
        <v>32</v>
      </c>
      <c r="E40" s="64">
        <f t="shared" si="64"/>
        <v>0</v>
      </c>
      <c r="F40" s="55">
        <f t="shared" si="65"/>
        <v>0</v>
      </c>
      <c r="G40" s="96" t="e">
        <f t="shared" si="74"/>
        <v>#DIV/0!</v>
      </c>
      <c r="H40" s="42"/>
      <c r="I40" s="41"/>
      <c r="J40" s="96" t="e">
        <f t="shared" si="66"/>
        <v>#DIV/0!</v>
      </c>
      <c r="K40" s="42"/>
      <c r="L40" s="41"/>
      <c r="M40" s="96" t="e">
        <f t="shared" si="67"/>
        <v>#DIV/0!</v>
      </c>
      <c r="N40" s="42"/>
      <c r="O40" s="41"/>
      <c r="P40" s="96" t="e">
        <f t="shared" si="75"/>
        <v>#DIV/0!</v>
      </c>
      <c r="Q40" s="42"/>
      <c r="R40" s="41"/>
      <c r="S40" s="96" t="e">
        <f t="shared" si="76"/>
        <v>#DIV/0!</v>
      </c>
      <c r="T40" s="43"/>
      <c r="U40" s="41"/>
      <c r="V40" s="96" t="e">
        <f t="shared" si="77"/>
        <v>#DIV/0!</v>
      </c>
      <c r="W40" s="42"/>
      <c r="X40" s="41"/>
      <c r="Y40" s="96" t="e">
        <f t="shared" si="68"/>
        <v>#DIV/0!</v>
      </c>
      <c r="Z40" s="42"/>
      <c r="AA40" s="41"/>
      <c r="AB40" s="96" t="e">
        <f t="shared" si="69"/>
        <v>#DIV/0!</v>
      </c>
      <c r="AC40" s="42"/>
      <c r="AD40" s="61"/>
      <c r="AE40" s="96" t="e">
        <f t="shared" si="70"/>
        <v>#DIV/0!</v>
      </c>
      <c r="AF40" s="42"/>
      <c r="AG40" s="61"/>
      <c r="AH40" s="96" t="e">
        <f t="shared" si="71"/>
        <v>#DIV/0!</v>
      </c>
      <c r="AI40" s="42"/>
      <c r="AJ40" s="61"/>
      <c r="AK40" s="96" t="e">
        <f t="shared" si="72"/>
        <v>#DIV/0!</v>
      </c>
      <c r="AL40" s="42"/>
      <c r="AM40" s="61"/>
      <c r="AN40" s="96" t="e">
        <f t="shared" si="78"/>
        <v>#DIV/0!</v>
      </c>
      <c r="AO40" s="42"/>
      <c r="AP40" s="61"/>
      <c r="AQ40" s="96" t="e">
        <f t="shared" si="73"/>
        <v>#DIV/0!</v>
      </c>
      <c r="AR40" s="219"/>
    </row>
    <row r="41" spans="1:44" ht="33.75" customHeight="1">
      <c r="A41" s="215"/>
      <c r="B41" s="220"/>
      <c r="C41" s="220"/>
      <c r="D41" s="32" t="s">
        <v>33</v>
      </c>
      <c r="E41" s="64">
        <f t="shared" si="64"/>
        <v>0</v>
      </c>
      <c r="F41" s="55">
        <f t="shared" si="65"/>
        <v>0</v>
      </c>
      <c r="G41" s="96" t="e">
        <f t="shared" si="74"/>
        <v>#DIV/0!</v>
      </c>
      <c r="H41" s="33"/>
      <c r="I41" s="34"/>
      <c r="J41" s="96" t="e">
        <f t="shared" si="66"/>
        <v>#DIV/0!</v>
      </c>
      <c r="K41" s="33"/>
      <c r="L41" s="34"/>
      <c r="M41" s="96" t="e">
        <f t="shared" si="67"/>
        <v>#DIV/0!</v>
      </c>
      <c r="N41" s="33"/>
      <c r="O41" s="34"/>
      <c r="P41" s="96" t="e">
        <f t="shared" si="75"/>
        <v>#DIV/0!</v>
      </c>
      <c r="Q41" s="33"/>
      <c r="R41" s="34"/>
      <c r="S41" s="96" t="e">
        <f t="shared" si="76"/>
        <v>#DIV/0!</v>
      </c>
      <c r="T41" s="36"/>
      <c r="U41" s="34"/>
      <c r="V41" s="96" t="e">
        <f t="shared" si="77"/>
        <v>#DIV/0!</v>
      </c>
      <c r="W41" s="33"/>
      <c r="X41" s="34"/>
      <c r="Y41" s="96" t="e">
        <f t="shared" si="68"/>
        <v>#DIV/0!</v>
      </c>
      <c r="Z41" s="33"/>
      <c r="AA41" s="34"/>
      <c r="AB41" s="96" t="e">
        <f t="shared" si="69"/>
        <v>#DIV/0!</v>
      </c>
      <c r="AC41" s="33"/>
      <c r="AD41" s="52"/>
      <c r="AE41" s="96" t="e">
        <f t="shared" si="70"/>
        <v>#DIV/0!</v>
      </c>
      <c r="AF41" s="33"/>
      <c r="AG41" s="52"/>
      <c r="AH41" s="96" t="e">
        <f t="shared" si="71"/>
        <v>#DIV/0!</v>
      </c>
      <c r="AI41" s="33"/>
      <c r="AJ41" s="52"/>
      <c r="AK41" s="96" t="e">
        <f t="shared" si="72"/>
        <v>#DIV/0!</v>
      </c>
      <c r="AL41" s="33"/>
      <c r="AM41" s="52"/>
      <c r="AN41" s="96" t="e">
        <f t="shared" si="78"/>
        <v>#DIV/0!</v>
      </c>
      <c r="AO41" s="33"/>
      <c r="AP41" s="34"/>
      <c r="AQ41" s="96" t="e">
        <f t="shared" si="73"/>
        <v>#DIV/0!</v>
      </c>
      <c r="AR41" s="220"/>
    </row>
    <row r="42" spans="1:44" ht="18.75" customHeight="1">
      <c r="A42" s="216"/>
      <c r="B42" s="218" t="s">
        <v>52</v>
      </c>
      <c r="C42" s="218" t="s">
        <v>40</v>
      </c>
      <c r="D42" s="63" t="s">
        <v>36</v>
      </c>
      <c r="E42" s="64">
        <f t="shared" si="64"/>
        <v>5</v>
      </c>
      <c r="F42" s="55">
        <f t="shared" si="65"/>
        <v>5</v>
      </c>
      <c r="G42" s="96">
        <f t="shared" si="74"/>
        <v>100</v>
      </c>
      <c r="H42" s="49">
        <f>H43+H44+H45+H46+H47+H48</f>
        <v>0</v>
      </c>
      <c r="I42" s="50">
        <f>SUM(I43:I48)</f>
        <v>0</v>
      </c>
      <c r="J42" s="96" t="e">
        <f t="shared" si="66"/>
        <v>#DIV/0!</v>
      </c>
      <c r="K42" s="49">
        <f>K43+K44+K45+K46+K47+K48</f>
        <v>0</v>
      </c>
      <c r="L42" s="50">
        <f>SUM(L43:L48)</f>
        <v>0</v>
      </c>
      <c r="M42" s="96" t="e">
        <f>(L42/K42)*100</f>
        <v>#DIV/0!</v>
      </c>
      <c r="N42" s="49">
        <f>N43+N44+N45+N46+N47+N48</f>
        <v>5</v>
      </c>
      <c r="O42" s="50">
        <f>SUM(O43:O48)</f>
        <v>5</v>
      </c>
      <c r="P42" s="96">
        <f>(O42/N42)*100</f>
        <v>100</v>
      </c>
      <c r="Q42" s="49">
        <f>Q43+Q44+Q45+Q46+Q47+Q48</f>
        <v>0</v>
      </c>
      <c r="R42" s="50">
        <f>SUM(R43:R48)</f>
        <v>0</v>
      </c>
      <c r="S42" s="96" t="e">
        <f>(R42/Q42)*100</f>
        <v>#DIV/0!</v>
      </c>
      <c r="T42" s="49">
        <f>T43+T44+T45+T46+T47+T48</f>
        <v>0</v>
      </c>
      <c r="U42" s="50">
        <f>SUM(U43:U48)</f>
        <v>0</v>
      </c>
      <c r="V42" s="96" t="e">
        <f>(U42/T42)*100</f>
        <v>#DIV/0!</v>
      </c>
      <c r="W42" s="49">
        <f>W43+W44+W45+W46+W47+W48</f>
        <v>0</v>
      </c>
      <c r="X42" s="50">
        <f>SUM(X43:X48)</f>
        <v>0</v>
      </c>
      <c r="Y42" s="96" t="e">
        <f>(X42/W42)*100</f>
        <v>#DIV/0!</v>
      </c>
      <c r="Z42" s="49">
        <f>Z43+Z44+Z45+Z46+Z47+Z48</f>
        <v>0</v>
      </c>
      <c r="AA42" s="50">
        <f>SUM(AA43:AA48)</f>
        <v>0</v>
      </c>
      <c r="AB42" s="96" t="e">
        <f t="shared" si="69"/>
        <v>#DIV/0!</v>
      </c>
      <c r="AC42" s="49">
        <f>AC43+AC44+AC45+AC46+AC47+AC48</f>
        <v>0</v>
      </c>
      <c r="AD42" s="50">
        <f>SUM(AD43:AD48)</f>
        <v>0</v>
      </c>
      <c r="AE42" s="96" t="e">
        <f t="shared" si="70"/>
        <v>#DIV/0!</v>
      </c>
      <c r="AF42" s="49">
        <f>AF43+AF44+AF45+AF46+AF47+AF48</f>
        <v>0</v>
      </c>
      <c r="AG42" s="50">
        <f>SUM(AG43:AG48)</f>
        <v>0</v>
      </c>
      <c r="AH42" s="96" t="e">
        <f t="shared" si="71"/>
        <v>#DIV/0!</v>
      </c>
      <c r="AI42" s="49">
        <f>AI43+AI44+AI45+AI46+AI47+AI48</f>
        <v>0</v>
      </c>
      <c r="AJ42" s="50">
        <f>SUM(AJ43:AJ48)</f>
        <v>0</v>
      </c>
      <c r="AK42" s="96" t="e">
        <f t="shared" si="72"/>
        <v>#DIV/0!</v>
      </c>
      <c r="AL42" s="49">
        <f>AL43+AL44+AL45+AL46+AL47+AL48</f>
        <v>0</v>
      </c>
      <c r="AM42" s="50">
        <f>SUM(AM43:AM48)</f>
        <v>0</v>
      </c>
      <c r="AN42" s="96" t="e">
        <f t="shared" si="78"/>
        <v>#DIV/0!</v>
      </c>
      <c r="AO42" s="49">
        <f>AO43+AO44+AO45+AO46+AO47+AO48</f>
        <v>0</v>
      </c>
      <c r="AP42" s="50">
        <f>SUM(AP43:AP48)</f>
        <v>0</v>
      </c>
      <c r="AQ42" s="96" t="e">
        <f t="shared" si="73"/>
        <v>#DIV/0!</v>
      </c>
      <c r="AR42" s="218"/>
    </row>
    <row r="43" spans="1:44" ht="31.2">
      <c r="A43" s="216"/>
      <c r="B43" s="219"/>
      <c r="C43" s="219"/>
      <c r="D43" s="65" t="s">
        <v>28</v>
      </c>
      <c r="E43" s="64">
        <f t="shared" si="64"/>
        <v>0</v>
      </c>
      <c r="F43" s="55">
        <f t="shared" si="65"/>
        <v>0</v>
      </c>
      <c r="G43" s="96" t="e">
        <f t="shared" si="74"/>
        <v>#DIV/0!</v>
      </c>
      <c r="H43" s="33"/>
      <c r="I43" s="34"/>
      <c r="J43" s="96" t="e">
        <f t="shared" ref="J43:J69" si="79">(I43/H43)*100</f>
        <v>#DIV/0!</v>
      </c>
      <c r="K43" s="33"/>
      <c r="L43" s="34"/>
      <c r="M43" s="96" t="e">
        <f t="shared" si="67"/>
        <v>#DIV/0!</v>
      </c>
      <c r="N43" s="33"/>
      <c r="O43" s="34"/>
      <c r="P43" s="96" t="e">
        <f t="shared" si="75"/>
        <v>#DIV/0!</v>
      </c>
      <c r="Q43" s="33"/>
      <c r="R43" s="34"/>
      <c r="S43" s="96" t="e">
        <f t="shared" si="76"/>
        <v>#DIV/0!</v>
      </c>
      <c r="T43" s="33"/>
      <c r="U43" s="34"/>
      <c r="V43" s="96" t="e">
        <f t="shared" si="77"/>
        <v>#DIV/0!</v>
      </c>
      <c r="W43" s="33"/>
      <c r="X43" s="34"/>
      <c r="Y43" s="96" t="e">
        <f t="shared" si="68"/>
        <v>#DIV/0!</v>
      </c>
      <c r="Z43" s="33"/>
      <c r="AA43" s="34"/>
      <c r="AB43" s="96" t="e">
        <f t="shared" si="69"/>
        <v>#DIV/0!</v>
      </c>
      <c r="AC43" s="33"/>
      <c r="AD43" s="52"/>
      <c r="AE43" s="96" t="e">
        <f t="shared" si="70"/>
        <v>#DIV/0!</v>
      </c>
      <c r="AF43" s="33"/>
      <c r="AG43" s="52"/>
      <c r="AH43" s="96" t="e">
        <f t="shared" si="71"/>
        <v>#DIV/0!</v>
      </c>
      <c r="AI43" s="67"/>
      <c r="AJ43" s="34"/>
      <c r="AK43" s="96" t="e">
        <f t="shared" si="72"/>
        <v>#DIV/0!</v>
      </c>
      <c r="AL43" s="33"/>
      <c r="AM43" s="52"/>
      <c r="AN43" s="96" t="e">
        <f t="shared" si="78"/>
        <v>#DIV/0!</v>
      </c>
      <c r="AO43" s="33"/>
      <c r="AP43" s="52"/>
      <c r="AQ43" s="96" t="e">
        <f t="shared" si="73"/>
        <v>#DIV/0!</v>
      </c>
      <c r="AR43" s="219"/>
    </row>
    <row r="44" spans="1:44" ht="44.25" customHeight="1">
      <c r="A44" s="216"/>
      <c r="B44" s="219"/>
      <c r="C44" s="219"/>
      <c r="D44" s="66" t="s">
        <v>29</v>
      </c>
      <c r="E44" s="64">
        <f t="shared" si="64"/>
        <v>0</v>
      </c>
      <c r="F44" s="55">
        <f t="shared" si="65"/>
        <v>0</v>
      </c>
      <c r="G44" s="96" t="e">
        <f t="shared" si="74"/>
        <v>#DIV/0!</v>
      </c>
      <c r="H44" s="56"/>
      <c r="I44" s="55"/>
      <c r="J44" s="96" t="e">
        <f t="shared" si="79"/>
        <v>#DIV/0!</v>
      </c>
      <c r="K44" s="56"/>
      <c r="L44" s="55"/>
      <c r="M44" s="96" t="e">
        <f t="shared" si="67"/>
        <v>#DIV/0!</v>
      </c>
      <c r="N44" s="56"/>
      <c r="O44" s="55"/>
      <c r="P44" s="96" t="e">
        <f t="shared" si="75"/>
        <v>#DIV/0!</v>
      </c>
      <c r="Q44" s="56"/>
      <c r="R44" s="55"/>
      <c r="S44" s="96" t="e">
        <f t="shared" si="76"/>
        <v>#DIV/0!</v>
      </c>
      <c r="T44" s="56"/>
      <c r="U44" s="55"/>
      <c r="V44" s="96" t="e">
        <f t="shared" si="77"/>
        <v>#DIV/0!</v>
      </c>
      <c r="W44" s="56"/>
      <c r="X44" s="55"/>
      <c r="Y44" s="96" t="e">
        <f t="shared" si="68"/>
        <v>#DIV/0!</v>
      </c>
      <c r="Z44" s="56"/>
      <c r="AA44" s="55"/>
      <c r="AB44" s="96" t="e">
        <f t="shared" si="69"/>
        <v>#DIV/0!</v>
      </c>
      <c r="AC44" s="56"/>
      <c r="AD44" s="57"/>
      <c r="AE44" s="96" t="e">
        <f t="shared" si="70"/>
        <v>#DIV/0!</v>
      </c>
      <c r="AF44" s="56"/>
      <c r="AG44" s="57"/>
      <c r="AH44" s="96" t="e">
        <f t="shared" si="71"/>
        <v>#DIV/0!</v>
      </c>
      <c r="AI44" s="68"/>
      <c r="AJ44" s="55"/>
      <c r="AK44" s="96" t="e">
        <f t="shared" si="72"/>
        <v>#DIV/0!</v>
      </c>
      <c r="AL44" s="56"/>
      <c r="AM44" s="57"/>
      <c r="AN44" s="96" t="e">
        <f t="shared" si="78"/>
        <v>#DIV/0!</v>
      </c>
      <c r="AO44" s="56"/>
      <c r="AP44" s="57"/>
      <c r="AQ44" s="96" t="e">
        <f t="shared" si="73"/>
        <v>#DIV/0!</v>
      </c>
      <c r="AR44" s="219"/>
    </row>
    <row r="45" spans="1:44" ht="21.75" customHeight="1">
      <c r="A45" s="216"/>
      <c r="B45" s="219"/>
      <c r="C45" s="219"/>
      <c r="D45" s="39" t="s">
        <v>30</v>
      </c>
      <c r="E45" s="64">
        <f t="shared" si="64"/>
        <v>5</v>
      </c>
      <c r="F45" s="55">
        <f t="shared" si="65"/>
        <v>5</v>
      </c>
      <c r="G45" s="96">
        <f t="shared" si="74"/>
        <v>100</v>
      </c>
      <c r="H45" s="56"/>
      <c r="I45" s="55"/>
      <c r="J45" s="96" t="e">
        <f t="shared" si="79"/>
        <v>#DIV/0!</v>
      </c>
      <c r="K45" s="56"/>
      <c r="L45" s="55"/>
      <c r="M45" s="96" t="e">
        <f t="shared" si="67"/>
        <v>#DIV/0!</v>
      </c>
      <c r="N45" s="56">
        <v>5</v>
      </c>
      <c r="O45" s="55">
        <v>5</v>
      </c>
      <c r="P45" s="96">
        <f t="shared" si="75"/>
        <v>100</v>
      </c>
      <c r="Q45" s="56"/>
      <c r="R45" s="55"/>
      <c r="S45" s="96" t="e">
        <f t="shared" si="76"/>
        <v>#DIV/0!</v>
      </c>
      <c r="T45" s="56"/>
      <c r="U45" s="55"/>
      <c r="V45" s="96" t="e">
        <f t="shared" si="77"/>
        <v>#DIV/0!</v>
      </c>
      <c r="W45" s="56"/>
      <c r="X45" s="55"/>
      <c r="Y45" s="96" t="e">
        <f t="shared" si="68"/>
        <v>#DIV/0!</v>
      </c>
      <c r="Z45" s="56"/>
      <c r="AA45" s="55"/>
      <c r="AB45" s="96" t="e">
        <f t="shared" si="69"/>
        <v>#DIV/0!</v>
      </c>
      <c r="AC45" s="56"/>
      <c r="AD45" s="57"/>
      <c r="AE45" s="96" t="e">
        <f t="shared" si="70"/>
        <v>#DIV/0!</v>
      </c>
      <c r="AF45" s="56"/>
      <c r="AG45" s="57"/>
      <c r="AH45" s="96" t="e">
        <f t="shared" si="71"/>
        <v>#DIV/0!</v>
      </c>
      <c r="AI45" s="56"/>
      <c r="AJ45" s="57"/>
      <c r="AK45" s="96" t="e">
        <f t="shared" si="72"/>
        <v>#DIV/0!</v>
      </c>
      <c r="AL45" s="56"/>
      <c r="AM45" s="57"/>
      <c r="AN45" s="96" t="e">
        <f t="shared" si="78"/>
        <v>#DIV/0!</v>
      </c>
      <c r="AO45" s="56"/>
      <c r="AP45" s="57"/>
      <c r="AQ45" s="96" t="e">
        <f t="shared" si="73"/>
        <v>#DIV/0!</v>
      </c>
      <c r="AR45" s="219"/>
    </row>
    <row r="46" spans="1:44" ht="39" customHeight="1">
      <c r="A46" s="216"/>
      <c r="B46" s="219"/>
      <c r="C46" s="219"/>
      <c r="D46" s="39" t="s">
        <v>31</v>
      </c>
      <c r="E46" s="64">
        <f t="shared" si="64"/>
        <v>0</v>
      </c>
      <c r="F46" s="55">
        <f t="shared" si="65"/>
        <v>0</v>
      </c>
      <c r="G46" s="96" t="e">
        <f t="shared" si="74"/>
        <v>#DIV/0!</v>
      </c>
      <c r="H46" s="42"/>
      <c r="I46" s="41"/>
      <c r="J46" s="96" t="e">
        <f t="shared" si="79"/>
        <v>#DIV/0!</v>
      </c>
      <c r="K46" s="42"/>
      <c r="L46" s="41"/>
      <c r="M46" s="96" t="e">
        <f t="shared" si="67"/>
        <v>#DIV/0!</v>
      </c>
      <c r="N46" s="42"/>
      <c r="O46" s="41"/>
      <c r="P46" s="96" t="e">
        <f t="shared" si="75"/>
        <v>#DIV/0!</v>
      </c>
      <c r="Q46" s="42"/>
      <c r="R46" s="41"/>
      <c r="S46" s="96" t="e">
        <f t="shared" si="76"/>
        <v>#DIV/0!</v>
      </c>
      <c r="T46" s="42"/>
      <c r="U46" s="41"/>
      <c r="V46" s="96" t="e">
        <f t="shared" si="77"/>
        <v>#DIV/0!</v>
      </c>
      <c r="W46" s="42"/>
      <c r="X46" s="41"/>
      <c r="Y46" s="96" t="e">
        <f t="shared" si="68"/>
        <v>#DIV/0!</v>
      </c>
      <c r="Z46" s="42"/>
      <c r="AA46" s="41"/>
      <c r="AB46" s="96" t="e">
        <f t="shared" si="69"/>
        <v>#DIV/0!</v>
      </c>
      <c r="AC46" s="42"/>
      <c r="AD46" s="61"/>
      <c r="AE46" s="96" t="e">
        <f t="shared" si="70"/>
        <v>#DIV/0!</v>
      </c>
      <c r="AF46" s="42"/>
      <c r="AG46" s="61"/>
      <c r="AH46" s="96" t="e">
        <f t="shared" si="71"/>
        <v>#DIV/0!</v>
      </c>
      <c r="AI46" s="42"/>
      <c r="AJ46" s="61"/>
      <c r="AK46" s="96" t="e">
        <f t="shared" si="72"/>
        <v>#DIV/0!</v>
      </c>
      <c r="AL46" s="42"/>
      <c r="AM46" s="61"/>
      <c r="AN46" s="96" t="e">
        <f t="shared" si="78"/>
        <v>#DIV/0!</v>
      </c>
      <c r="AO46" s="42"/>
      <c r="AP46" s="61"/>
      <c r="AQ46" s="96" t="e">
        <f t="shared" si="73"/>
        <v>#DIV/0!</v>
      </c>
      <c r="AR46" s="219"/>
    </row>
    <row r="47" spans="1:44" ht="21.75" customHeight="1">
      <c r="A47" s="216"/>
      <c r="B47" s="219"/>
      <c r="C47" s="219"/>
      <c r="D47" s="39" t="s">
        <v>32</v>
      </c>
      <c r="E47" s="64">
        <f t="shared" si="64"/>
        <v>0</v>
      </c>
      <c r="F47" s="55">
        <f t="shared" si="65"/>
        <v>0</v>
      </c>
      <c r="G47" s="96" t="e">
        <f t="shared" si="74"/>
        <v>#DIV/0!</v>
      </c>
      <c r="H47" s="42"/>
      <c r="I47" s="41"/>
      <c r="J47" s="96" t="e">
        <f t="shared" si="79"/>
        <v>#DIV/0!</v>
      </c>
      <c r="K47" s="42"/>
      <c r="L47" s="41"/>
      <c r="M47" s="96" t="e">
        <f t="shared" si="67"/>
        <v>#DIV/0!</v>
      </c>
      <c r="N47" s="42"/>
      <c r="O47" s="41"/>
      <c r="P47" s="96" t="e">
        <f t="shared" si="75"/>
        <v>#DIV/0!</v>
      </c>
      <c r="Q47" s="42"/>
      <c r="R47" s="41"/>
      <c r="S47" s="96" t="e">
        <f t="shared" si="76"/>
        <v>#DIV/0!</v>
      </c>
      <c r="T47" s="42"/>
      <c r="U47" s="41"/>
      <c r="V47" s="96" t="e">
        <f t="shared" si="77"/>
        <v>#DIV/0!</v>
      </c>
      <c r="W47" s="42"/>
      <c r="X47" s="41"/>
      <c r="Y47" s="96" t="e">
        <f t="shared" si="68"/>
        <v>#DIV/0!</v>
      </c>
      <c r="Z47" s="42"/>
      <c r="AA47" s="41"/>
      <c r="AB47" s="96" t="e">
        <f t="shared" si="69"/>
        <v>#DIV/0!</v>
      </c>
      <c r="AC47" s="42"/>
      <c r="AD47" s="61"/>
      <c r="AE47" s="96" t="e">
        <f t="shared" si="70"/>
        <v>#DIV/0!</v>
      </c>
      <c r="AF47" s="42"/>
      <c r="AG47" s="61"/>
      <c r="AH47" s="96" t="e">
        <f t="shared" si="71"/>
        <v>#DIV/0!</v>
      </c>
      <c r="AI47" s="42"/>
      <c r="AJ47" s="61"/>
      <c r="AK47" s="96" t="e">
        <f t="shared" si="72"/>
        <v>#DIV/0!</v>
      </c>
      <c r="AL47" s="42"/>
      <c r="AM47" s="61"/>
      <c r="AN47" s="96" t="e">
        <f t="shared" si="78"/>
        <v>#DIV/0!</v>
      </c>
      <c r="AO47" s="42"/>
      <c r="AP47" s="61"/>
      <c r="AQ47" s="96" t="e">
        <f t="shared" si="73"/>
        <v>#DIV/0!</v>
      </c>
      <c r="AR47" s="219"/>
    </row>
    <row r="48" spans="1:44" ht="33.75" customHeight="1">
      <c r="A48" s="217"/>
      <c r="B48" s="220"/>
      <c r="C48" s="220"/>
      <c r="D48" s="32" t="s">
        <v>33</v>
      </c>
      <c r="E48" s="64">
        <f t="shared" si="64"/>
        <v>0</v>
      </c>
      <c r="F48" s="55">
        <f t="shared" si="65"/>
        <v>0</v>
      </c>
      <c r="G48" s="96" t="e">
        <f t="shared" si="74"/>
        <v>#DIV/0!</v>
      </c>
      <c r="H48" s="33"/>
      <c r="I48" s="34"/>
      <c r="J48" s="96" t="e">
        <f t="shared" si="79"/>
        <v>#DIV/0!</v>
      </c>
      <c r="K48" s="33"/>
      <c r="L48" s="34"/>
      <c r="M48" s="96" t="e">
        <f t="shared" si="67"/>
        <v>#DIV/0!</v>
      </c>
      <c r="N48" s="33"/>
      <c r="O48" s="34"/>
      <c r="P48" s="96" t="e">
        <f t="shared" si="75"/>
        <v>#DIV/0!</v>
      </c>
      <c r="Q48" s="33"/>
      <c r="R48" s="34"/>
      <c r="S48" s="96" t="e">
        <f t="shared" si="76"/>
        <v>#DIV/0!</v>
      </c>
      <c r="T48" s="33"/>
      <c r="U48" s="34"/>
      <c r="V48" s="96" t="e">
        <f t="shared" si="77"/>
        <v>#DIV/0!</v>
      </c>
      <c r="W48" s="33"/>
      <c r="X48" s="34"/>
      <c r="Y48" s="96" t="e">
        <f t="shared" si="68"/>
        <v>#DIV/0!</v>
      </c>
      <c r="Z48" s="33"/>
      <c r="AA48" s="34"/>
      <c r="AB48" s="96" t="e">
        <f t="shared" si="69"/>
        <v>#DIV/0!</v>
      </c>
      <c r="AC48" s="33"/>
      <c r="AD48" s="52"/>
      <c r="AE48" s="96" t="e">
        <f t="shared" si="70"/>
        <v>#DIV/0!</v>
      </c>
      <c r="AF48" s="33"/>
      <c r="AG48" s="52"/>
      <c r="AH48" s="96" t="e">
        <f t="shared" si="71"/>
        <v>#DIV/0!</v>
      </c>
      <c r="AI48" s="33"/>
      <c r="AJ48" s="52"/>
      <c r="AK48" s="96" t="e">
        <f t="shared" si="72"/>
        <v>#DIV/0!</v>
      </c>
      <c r="AL48" s="33"/>
      <c r="AM48" s="52"/>
      <c r="AN48" s="96" t="e">
        <f t="shared" si="78"/>
        <v>#DIV/0!</v>
      </c>
      <c r="AO48" s="33"/>
      <c r="AP48" s="34"/>
      <c r="AQ48" s="96" t="e">
        <f t="shared" si="73"/>
        <v>#DIV/0!</v>
      </c>
      <c r="AR48" s="220"/>
    </row>
    <row r="49" spans="1:44" ht="33.75" customHeight="1">
      <c r="A49" s="224" t="s">
        <v>71</v>
      </c>
      <c r="B49" s="218" t="s">
        <v>53</v>
      </c>
      <c r="C49" s="218" t="s">
        <v>39</v>
      </c>
      <c r="D49" s="63" t="s">
        <v>36</v>
      </c>
      <c r="E49" s="64">
        <f t="shared" si="64"/>
        <v>20</v>
      </c>
      <c r="F49" s="55">
        <f t="shared" si="65"/>
        <v>0</v>
      </c>
      <c r="G49" s="96">
        <f t="shared" si="74"/>
        <v>0</v>
      </c>
      <c r="H49" s="49">
        <f>H50+H51+H52+H53+H54+H55</f>
        <v>0</v>
      </c>
      <c r="I49" s="50">
        <f>SUM(I50:I55)</f>
        <v>0</v>
      </c>
      <c r="J49" s="96" t="e">
        <f>(I49/H49)*100</f>
        <v>#DIV/0!</v>
      </c>
      <c r="K49" s="49">
        <f>K50+K51+K52+K53+K54+K55</f>
        <v>0</v>
      </c>
      <c r="L49" s="50">
        <f>SUM(L50:L55)</f>
        <v>0</v>
      </c>
      <c r="M49" s="96" t="e">
        <f>(L49/K49)*100</f>
        <v>#DIV/0!</v>
      </c>
      <c r="N49" s="49">
        <f>N50+N51+N52+N53+N54+N55</f>
        <v>0</v>
      </c>
      <c r="O49" s="50">
        <f>SUM(O50:O55)</f>
        <v>0</v>
      </c>
      <c r="P49" s="96" t="e">
        <f>(O49/N49)*100</f>
        <v>#DIV/0!</v>
      </c>
      <c r="Q49" s="49">
        <f>Q50+Q51+Q52+Q53+Q54+Q55</f>
        <v>0</v>
      </c>
      <c r="R49" s="50">
        <f>SUM(R50:R55)</f>
        <v>0</v>
      </c>
      <c r="S49" s="96" t="e">
        <f>(R49/Q49)*100</f>
        <v>#DIV/0!</v>
      </c>
      <c r="T49" s="49">
        <f>T50+T51+T52+T53+T54+T55</f>
        <v>0</v>
      </c>
      <c r="U49" s="50">
        <f>SUM(U50:U55)</f>
        <v>0</v>
      </c>
      <c r="V49" s="96" t="e">
        <f>(U49/T49)*100</f>
        <v>#DIV/0!</v>
      </c>
      <c r="W49" s="49">
        <f>W50+W51+W52+W53+W54+W55</f>
        <v>0</v>
      </c>
      <c r="X49" s="50">
        <f>SUM(X50:X55)</f>
        <v>0</v>
      </c>
      <c r="Y49" s="96" t="e">
        <f>(X49/W49)*100</f>
        <v>#DIV/0!</v>
      </c>
      <c r="Z49" s="49">
        <f>Z50+Z51+Z52+Z53+Z54+Z55</f>
        <v>0</v>
      </c>
      <c r="AA49" s="50">
        <f>SUM(AA50:AA55)</f>
        <v>0</v>
      </c>
      <c r="AB49" s="96" t="e">
        <f t="shared" si="69"/>
        <v>#DIV/0!</v>
      </c>
      <c r="AC49" s="49">
        <f>AC50+AC51+AC52+AC53+AC54+AC55</f>
        <v>0</v>
      </c>
      <c r="AD49" s="50">
        <f>SUM(AD50:AD55)</f>
        <v>0</v>
      </c>
      <c r="AE49" s="96" t="e">
        <f t="shared" si="70"/>
        <v>#DIV/0!</v>
      </c>
      <c r="AF49" s="49">
        <f>AF50+AF51+AF52+AF53+AF54+AF55</f>
        <v>20</v>
      </c>
      <c r="AG49" s="50">
        <f>SUM(AG50:AG55)</f>
        <v>0</v>
      </c>
      <c r="AH49" s="96">
        <f t="shared" si="71"/>
        <v>0</v>
      </c>
      <c r="AI49" s="49">
        <f>AI50+AI51+AI52+AI53+AI54+AI55</f>
        <v>0</v>
      </c>
      <c r="AJ49" s="50">
        <f>SUM(AJ50:AJ55)</f>
        <v>0</v>
      </c>
      <c r="AK49" s="96" t="e">
        <f t="shared" si="72"/>
        <v>#DIV/0!</v>
      </c>
      <c r="AL49" s="49">
        <f>AL50+AL51+AL52+AL53+AL54+AL55</f>
        <v>0</v>
      </c>
      <c r="AM49" s="50">
        <f>SUM(AM50:AM55)</f>
        <v>0</v>
      </c>
      <c r="AN49" s="96" t="e">
        <f t="shared" si="78"/>
        <v>#DIV/0!</v>
      </c>
      <c r="AO49" s="49">
        <f>AO50+AO51+AO52+AO53+AO54+AO55</f>
        <v>0</v>
      </c>
      <c r="AP49" s="50">
        <f>SUM(AP50:AP55)</f>
        <v>0</v>
      </c>
      <c r="AQ49" s="96" t="e">
        <f>(AP49/AO49)*100</f>
        <v>#DIV/0!</v>
      </c>
      <c r="AR49" s="69"/>
    </row>
    <row r="50" spans="1:44" ht="33.75" customHeight="1">
      <c r="A50" s="216"/>
      <c r="B50" s="222"/>
      <c r="C50" s="219"/>
      <c r="D50" s="65" t="s">
        <v>28</v>
      </c>
      <c r="E50" s="64">
        <f t="shared" si="64"/>
        <v>0</v>
      </c>
      <c r="F50" s="55">
        <f t="shared" si="65"/>
        <v>0</v>
      </c>
      <c r="G50" s="96" t="e">
        <f t="shared" si="74"/>
        <v>#DIV/0!</v>
      </c>
      <c r="H50" s="33"/>
      <c r="I50" s="34"/>
      <c r="J50" s="96" t="e">
        <f>(I50/H50)*100</f>
        <v>#DIV/0!</v>
      </c>
      <c r="K50" s="33"/>
      <c r="L50" s="34"/>
      <c r="M50" s="96" t="e">
        <f t="shared" si="67"/>
        <v>#DIV/0!</v>
      </c>
      <c r="N50" s="33"/>
      <c r="O50" s="41"/>
      <c r="P50" s="96" t="e">
        <f t="shared" si="75"/>
        <v>#DIV/0!</v>
      </c>
      <c r="Q50" s="33"/>
      <c r="R50" s="34"/>
      <c r="S50" s="96" t="e">
        <f t="shared" si="76"/>
        <v>#DIV/0!</v>
      </c>
      <c r="T50" s="33"/>
      <c r="U50" s="34"/>
      <c r="V50" s="96" t="e">
        <f t="shared" si="77"/>
        <v>#DIV/0!</v>
      </c>
      <c r="W50" s="33"/>
      <c r="X50" s="34"/>
      <c r="Y50" s="96" t="e">
        <f t="shared" si="68"/>
        <v>#DIV/0!</v>
      </c>
      <c r="Z50" s="33"/>
      <c r="AA50" s="34"/>
      <c r="AB50" s="96" t="e">
        <f t="shared" si="69"/>
        <v>#DIV/0!</v>
      </c>
      <c r="AC50" s="33"/>
      <c r="AD50" s="52"/>
      <c r="AE50" s="96" t="e">
        <f t="shared" si="70"/>
        <v>#DIV/0!</v>
      </c>
      <c r="AF50" s="33"/>
      <c r="AG50" s="52"/>
      <c r="AH50" s="96" t="e">
        <f t="shared" si="71"/>
        <v>#DIV/0!</v>
      </c>
      <c r="AI50" s="33"/>
      <c r="AJ50" s="52"/>
      <c r="AK50" s="96" t="e">
        <f t="shared" si="72"/>
        <v>#DIV/0!</v>
      </c>
      <c r="AL50" s="33"/>
      <c r="AM50" s="52"/>
      <c r="AN50" s="96" t="e">
        <f t="shared" si="78"/>
        <v>#DIV/0!</v>
      </c>
      <c r="AO50" s="35"/>
      <c r="AP50" s="34"/>
      <c r="AQ50" s="96" t="e">
        <f t="shared" ref="AQ50:AQ69" si="80">(AP50/AO50)*100</f>
        <v>#DIV/0!</v>
      </c>
      <c r="AR50" s="69"/>
    </row>
    <row r="51" spans="1:44" ht="33.75" customHeight="1">
      <c r="A51" s="216"/>
      <c r="B51" s="222"/>
      <c r="C51" s="219"/>
      <c r="D51" s="66" t="s">
        <v>29</v>
      </c>
      <c r="E51" s="64">
        <f t="shared" si="64"/>
        <v>10</v>
      </c>
      <c r="F51" s="55">
        <f t="shared" si="65"/>
        <v>0</v>
      </c>
      <c r="G51" s="96">
        <f t="shared" si="74"/>
        <v>0</v>
      </c>
      <c r="H51" s="33"/>
      <c r="I51" s="34"/>
      <c r="J51" s="96" t="e">
        <f t="shared" si="79"/>
        <v>#DIV/0!</v>
      </c>
      <c r="K51" s="33"/>
      <c r="L51" s="34"/>
      <c r="M51" s="96" t="e">
        <f t="shared" si="67"/>
        <v>#DIV/0!</v>
      </c>
      <c r="N51" s="33"/>
      <c r="O51" s="41"/>
      <c r="P51" s="96" t="e">
        <f t="shared" si="75"/>
        <v>#DIV/0!</v>
      </c>
      <c r="Q51" s="33"/>
      <c r="R51" s="34"/>
      <c r="S51" s="96" t="e">
        <f t="shared" si="76"/>
        <v>#DIV/0!</v>
      </c>
      <c r="T51" s="33"/>
      <c r="U51" s="34"/>
      <c r="V51" s="96" t="e">
        <f t="shared" si="77"/>
        <v>#DIV/0!</v>
      </c>
      <c r="W51" s="33"/>
      <c r="X51" s="34"/>
      <c r="Y51" s="96" t="e">
        <f t="shared" si="68"/>
        <v>#DIV/0!</v>
      </c>
      <c r="Z51" s="33"/>
      <c r="AA51" s="34"/>
      <c r="AB51" s="96" t="e">
        <f t="shared" si="69"/>
        <v>#DIV/0!</v>
      </c>
      <c r="AC51" s="33"/>
      <c r="AD51" s="52"/>
      <c r="AE51" s="96" t="e">
        <f t="shared" si="70"/>
        <v>#DIV/0!</v>
      </c>
      <c r="AF51" s="56">
        <v>10</v>
      </c>
      <c r="AG51" s="52"/>
      <c r="AH51" s="96">
        <f t="shared" si="71"/>
        <v>0</v>
      </c>
      <c r="AI51" s="33">
        <v>0</v>
      </c>
      <c r="AJ51" s="52"/>
      <c r="AK51" s="96" t="e">
        <f t="shared" si="72"/>
        <v>#DIV/0!</v>
      </c>
      <c r="AL51" s="33"/>
      <c r="AM51" s="52"/>
      <c r="AN51" s="96" t="e">
        <f t="shared" si="78"/>
        <v>#DIV/0!</v>
      </c>
      <c r="AO51" s="35"/>
      <c r="AP51" s="34"/>
      <c r="AQ51" s="96" t="e">
        <f t="shared" si="80"/>
        <v>#DIV/0!</v>
      </c>
      <c r="AR51" s="69"/>
    </row>
    <row r="52" spans="1:44" ht="33.75" customHeight="1">
      <c r="A52" s="216"/>
      <c r="B52" s="222"/>
      <c r="C52" s="219"/>
      <c r="D52" s="39" t="s">
        <v>30</v>
      </c>
      <c r="E52" s="64">
        <f t="shared" si="64"/>
        <v>10</v>
      </c>
      <c r="F52" s="55">
        <f t="shared" si="65"/>
        <v>0</v>
      </c>
      <c r="G52" s="96">
        <f t="shared" si="74"/>
        <v>0</v>
      </c>
      <c r="H52" s="33"/>
      <c r="I52" s="34"/>
      <c r="J52" s="96" t="e">
        <f t="shared" si="79"/>
        <v>#DIV/0!</v>
      </c>
      <c r="K52" s="33"/>
      <c r="L52" s="34"/>
      <c r="M52" s="96" t="e">
        <f t="shared" si="67"/>
        <v>#DIV/0!</v>
      </c>
      <c r="N52" s="33"/>
      <c r="O52" s="41"/>
      <c r="P52" s="96" t="e">
        <f t="shared" si="75"/>
        <v>#DIV/0!</v>
      </c>
      <c r="Q52" s="33"/>
      <c r="R52" s="34"/>
      <c r="S52" s="96" t="e">
        <f t="shared" si="76"/>
        <v>#DIV/0!</v>
      </c>
      <c r="T52" s="33"/>
      <c r="U52" s="34"/>
      <c r="V52" s="96" t="e">
        <f t="shared" si="77"/>
        <v>#DIV/0!</v>
      </c>
      <c r="W52" s="33">
        <v>0</v>
      </c>
      <c r="X52" s="34"/>
      <c r="Y52" s="96" t="e">
        <f t="shared" si="68"/>
        <v>#DIV/0!</v>
      </c>
      <c r="Z52" s="33"/>
      <c r="AA52" s="34"/>
      <c r="AB52" s="96" t="e">
        <f t="shared" si="69"/>
        <v>#DIV/0!</v>
      </c>
      <c r="AC52" s="33"/>
      <c r="AD52" s="52"/>
      <c r="AE52" s="96" t="e">
        <f t="shared" si="70"/>
        <v>#DIV/0!</v>
      </c>
      <c r="AF52" s="56">
        <v>10</v>
      </c>
      <c r="AG52" s="52"/>
      <c r="AH52" s="96">
        <f t="shared" si="71"/>
        <v>0</v>
      </c>
      <c r="AI52" s="33">
        <v>0</v>
      </c>
      <c r="AJ52" s="52"/>
      <c r="AK52" s="96" t="e">
        <f t="shared" si="72"/>
        <v>#DIV/0!</v>
      </c>
      <c r="AL52" s="33">
        <v>0</v>
      </c>
      <c r="AM52" s="52"/>
      <c r="AN52" s="96" t="e">
        <f t="shared" si="78"/>
        <v>#DIV/0!</v>
      </c>
      <c r="AO52" s="35">
        <v>0</v>
      </c>
      <c r="AP52" s="34">
        <v>0</v>
      </c>
      <c r="AQ52" s="96" t="e">
        <f t="shared" si="80"/>
        <v>#DIV/0!</v>
      </c>
      <c r="AR52" s="69"/>
    </row>
    <row r="53" spans="1:44" ht="33.75" customHeight="1">
      <c r="A53" s="216"/>
      <c r="B53" s="222"/>
      <c r="C53" s="219"/>
      <c r="D53" s="39" t="s">
        <v>31</v>
      </c>
      <c r="E53" s="64">
        <f t="shared" si="64"/>
        <v>0</v>
      </c>
      <c r="F53" s="55">
        <f t="shared" si="65"/>
        <v>0</v>
      </c>
      <c r="G53" s="96" t="e">
        <f t="shared" si="74"/>
        <v>#DIV/0!</v>
      </c>
      <c r="H53" s="33"/>
      <c r="I53" s="34"/>
      <c r="J53" s="96" t="e">
        <f t="shared" si="79"/>
        <v>#DIV/0!</v>
      </c>
      <c r="K53" s="33"/>
      <c r="L53" s="34"/>
      <c r="M53" s="96" t="e">
        <f t="shared" si="67"/>
        <v>#DIV/0!</v>
      </c>
      <c r="N53" s="33"/>
      <c r="O53" s="41"/>
      <c r="P53" s="96" t="e">
        <f t="shared" si="75"/>
        <v>#DIV/0!</v>
      </c>
      <c r="Q53" s="33"/>
      <c r="R53" s="34"/>
      <c r="S53" s="96" t="e">
        <f t="shared" si="76"/>
        <v>#DIV/0!</v>
      </c>
      <c r="T53" s="33"/>
      <c r="U53" s="34"/>
      <c r="V53" s="96" t="e">
        <f t="shared" si="77"/>
        <v>#DIV/0!</v>
      </c>
      <c r="W53" s="33"/>
      <c r="X53" s="34"/>
      <c r="Y53" s="96" t="e">
        <f t="shared" si="68"/>
        <v>#DIV/0!</v>
      </c>
      <c r="Z53" s="33"/>
      <c r="AA53" s="34"/>
      <c r="AB53" s="96" t="e">
        <f t="shared" si="69"/>
        <v>#DIV/0!</v>
      </c>
      <c r="AC53" s="33"/>
      <c r="AD53" s="52"/>
      <c r="AE53" s="96" t="e">
        <f t="shared" si="70"/>
        <v>#DIV/0!</v>
      </c>
      <c r="AF53" s="42"/>
      <c r="AG53" s="52"/>
      <c r="AH53" s="96" t="e">
        <f t="shared" si="71"/>
        <v>#DIV/0!</v>
      </c>
      <c r="AI53" s="33"/>
      <c r="AJ53" s="52"/>
      <c r="AK53" s="96" t="e">
        <f t="shared" si="72"/>
        <v>#DIV/0!</v>
      </c>
      <c r="AL53" s="33"/>
      <c r="AM53" s="52"/>
      <c r="AN53" s="96" t="e">
        <f t="shared" si="78"/>
        <v>#DIV/0!</v>
      </c>
      <c r="AO53" s="35"/>
      <c r="AP53" s="34"/>
      <c r="AQ53" s="96" t="e">
        <f t="shared" si="80"/>
        <v>#DIV/0!</v>
      </c>
      <c r="AR53" s="69"/>
    </row>
    <row r="54" spans="1:44" ht="33.75" customHeight="1">
      <c r="A54" s="216"/>
      <c r="B54" s="222"/>
      <c r="C54" s="219"/>
      <c r="D54" s="39" t="s">
        <v>32</v>
      </c>
      <c r="E54" s="64">
        <f t="shared" si="64"/>
        <v>0</v>
      </c>
      <c r="F54" s="55">
        <f t="shared" si="65"/>
        <v>0</v>
      </c>
      <c r="G54" s="96" t="e">
        <f t="shared" si="74"/>
        <v>#DIV/0!</v>
      </c>
      <c r="H54" s="33"/>
      <c r="I54" s="34"/>
      <c r="J54" s="96" t="e">
        <f t="shared" si="79"/>
        <v>#DIV/0!</v>
      </c>
      <c r="K54" s="33"/>
      <c r="L54" s="34"/>
      <c r="M54" s="96" t="e">
        <f t="shared" si="67"/>
        <v>#DIV/0!</v>
      </c>
      <c r="N54" s="33"/>
      <c r="O54" s="41"/>
      <c r="P54" s="96" t="e">
        <f t="shared" si="75"/>
        <v>#DIV/0!</v>
      </c>
      <c r="Q54" s="33"/>
      <c r="R54" s="34"/>
      <c r="S54" s="96" t="e">
        <f t="shared" si="76"/>
        <v>#DIV/0!</v>
      </c>
      <c r="T54" s="33"/>
      <c r="U54" s="34"/>
      <c r="V54" s="96" t="e">
        <f t="shared" si="77"/>
        <v>#DIV/0!</v>
      </c>
      <c r="W54" s="33"/>
      <c r="X54" s="34"/>
      <c r="Y54" s="96" t="e">
        <f t="shared" si="68"/>
        <v>#DIV/0!</v>
      </c>
      <c r="Z54" s="33"/>
      <c r="AA54" s="34"/>
      <c r="AB54" s="96" t="e">
        <f t="shared" si="69"/>
        <v>#DIV/0!</v>
      </c>
      <c r="AC54" s="33"/>
      <c r="AD54" s="52"/>
      <c r="AE54" s="96" t="e">
        <f t="shared" si="70"/>
        <v>#DIV/0!</v>
      </c>
      <c r="AF54" s="42"/>
      <c r="AG54" s="52"/>
      <c r="AH54" s="96" t="e">
        <f t="shared" si="71"/>
        <v>#DIV/0!</v>
      </c>
      <c r="AI54" s="33"/>
      <c r="AJ54" s="52"/>
      <c r="AK54" s="96" t="e">
        <f t="shared" si="72"/>
        <v>#DIV/0!</v>
      </c>
      <c r="AL54" s="33"/>
      <c r="AM54" s="52"/>
      <c r="AN54" s="96" t="e">
        <f t="shared" si="78"/>
        <v>#DIV/0!</v>
      </c>
      <c r="AO54" s="35"/>
      <c r="AP54" s="34"/>
      <c r="AQ54" s="96" t="e">
        <f t="shared" si="80"/>
        <v>#DIV/0!</v>
      </c>
      <c r="AR54" s="69"/>
    </row>
    <row r="55" spans="1:44" ht="33.75" customHeight="1">
      <c r="A55" s="217"/>
      <c r="B55" s="223"/>
      <c r="C55" s="220"/>
      <c r="D55" s="32" t="s">
        <v>33</v>
      </c>
      <c r="E55" s="64">
        <f t="shared" si="64"/>
        <v>0</v>
      </c>
      <c r="F55" s="55">
        <f t="shared" si="65"/>
        <v>0</v>
      </c>
      <c r="G55" s="96" t="e">
        <f t="shared" si="74"/>
        <v>#DIV/0!</v>
      </c>
      <c r="H55" s="33"/>
      <c r="I55" s="34"/>
      <c r="J55" s="96" t="e">
        <f t="shared" si="79"/>
        <v>#DIV/0!</v>
      </c>
      <c r="K55" s="33"/>
      <c r="L55" s="34"/>
      <c r="M55" s="96" t="e">
        <f t="shared" si="67"/>
        <v>#DIV/0!</v>
      </c>
      <c r="N55" s="33"/>
      <c r="O55" s="41"/>
      <c r="P55" s="96" t="e">
        <f t="shared" si="75"/>
        <v>#DIV/0!</v>
      </c>
      <c r="Q55" s="33"/>
      <c r="R55" s="34"/>
      <c r="S55" s="96" t="e">
        <f t="shared" si="76"/>
        <v>#DIV/0!</v>
      </c>
      <c r="T55" s="33"/>
      <c r="U55" s="34"/>
      <c r="V55" s="96" t="e">
        <f t="shared" si="77"/>
        <v>#DIV/0!</v>
      </c>
      <c r="W55" s="33"/>
      <c r="X55" s="34"/>
      <c r="Y55" s="96" t="e">
        <f t="shared" si="68"/>
        <v>#DIV/0!</v>
      </c>
      <c r="Z55" s="33"/>
      <c r="AA55" s="34"/>
      <c r="AB55" s="96" t="e">
        <f t="shared" si="69"/>
        <v>#DIV/0!</v>
      </c>
      <c r="AC55" s="33"/>
      <c r="AD55" s="52"/>
      <c r="AE55" s="96" t="e">
        <f t="shared" si="70"/>
        <v>#DIV/0!</v>
      </c>
      <c r="AF55" s="33"/>
      <c r="AG55" s="52"/>
      <c r="AH55" s="96" t="e">
        <f t="shared" si="71"/>
        <v>#DIV/0!</v>
      </c>
      <c r="AI55" s="33"/>
      <c r="AJ55" s="52"/>
      <c r="AK55" s="96" t="e">
        <f t="shared" si="72"/>
        <v>#DIV/0!</v>
      </c>
      <c r="AL55" s="33"/>
      <c r="AM55" s="52"/>
      <c r="AN55" s="96" t="e">
        <f t="shared" si="78"/>
        <v>#DIV/0!</v>
      </c>
      <c r="AO55" s="35"/>
      <c r="AP55" s="34"/>
      <c r="AQ55" s="96" t="e">
        <f t="shared" si="80"/>
        <v>#DIV/0!</v>
      </c>
      <c r="AR55" s="69"/>
    </row>
    <row r="56" spans="1:44" ht="33.75" customHeight="1">
      <c r="A56" s="221" t="s">
        <v>73</v>
      </c>
      <c r="B56" s="218" t="s">
        <v>41</v>
      </c>
      <c r="C56" s="218" t="s">
        <v>39</v>
      </c>
      <c r="D56" s="63" t="s">
        <v>36</v>
      </c>
      <c r="E56" s="64">
        <f t="shared" si="64"/>
        <v>20</v>
      </c>
      <c r="F56" s="55">
        <f t="shared" si="65"/>
        <v>0</v>
      </c>
      <c r="G56" s="96">
        <f t="shared" si="74"/>
        <v>0</v>
      </c>
      <c r="H56" s="49">
        <f>H57+H58+H59+H60+H61+H62</f>
        <v>0</v>
      </c>
      <c r="I56" s="50">
        <f>SUM(I57:I62)</f>
        <v>0</v>
      </c>
      <c r="J56" s="96" t="e">
        <f>(I56/H56)*100</f>
        <v>#DIV/0!</v>
      </c>
      <c r="K56" s="49">
        <f>K57+K58+K59+K60+K61+K62</f>
        <v>0</v>
      </c>
      <c r="L56" s="50">
        <f>SUM(L57:L62)</f>
        <v>0</v>
      </c>
      <c r="M56" s="96" t="e">
        <f>(L56/K56)*100</f>
        <v>#DIV/0!</v>
      </c>
      <c r="N56" s="49">
        <f>N57+N58+N59+N60+N61+N62</f>
        <v>0</v>
      </c>
      <c r="O56" s="50">
        <f>SUM(O57:O62)</f>
        <v>0</v>
      </c>
      <c r="P56" s="96" t="e">
        <f>(O56/N56)*100</f>
        <v>#DIV/0!</v>
      </c>
      <c r="Q56" s="49">
        <f>Q57+Q58+Q59+Q60+Q61+Q62</f>
        <v>0</v>
      </c>
      <c r="R56" s="50">
        <f>SUM(R57:R62)</f>
        <v>0</v>
      </c>
      <c r="S56" s="96" t="e">
        <f>(R56/Q56)*100</f>
        <v>#DIV/0!</v>
      </c>
      <c r="T56" s="49">
        <f>T57+T58+T59+T60+T61+T62</f>
        <v>0</v>
      </c>
      <c r="U56" s="50">
        <f>SUM(U57:U62)</f>
        <v>0</v>
      </c>
      <c r="V56" s="96" t="e">
        <f>(U56/T56)*100</f>
        <v>#DIV/0!</v>
      </c>
      <c r="W56" s="49">
        <f>W57+W58+W59+W60+W61+W62</f>
        <v>0</v>
      </c>
      <c r="X56" s="50">
        <f>SUM(X57:X62)</f>
        <v>0</v>
      </c>
      <c r="Y56" s="96" t="e">
        <f>(X56/W56)*100</f>
        <v>#DIV/0!</v>
      </c>
      <c r="Z56" s="49">
        <f>Z57+Z58+Z59+Z60+Z61+Z62</f>
        <v>0</v>
      </c>
      <c r="AA56" s="50">
        <f>SUM(AA57:AA62)</f>
        <v>0</v>
      </c>
      <c r="AB56" s="96" t="e">
        <f t="shared" si="69"/>
        <v>#DIV/0!</v>
      </c>
      <c r="AC56" s="49">
        <f>AC57+AC58+AC59+AC60+AC61+AC62</f>
        <v>0</v>
      </c>
      <c r="AD56" s="50">
        <f>SUM(AD57:AD62)</f>
        <v>0</v>
      </c>
      <c r="AE56" s="96" t="e">
        <f t="shared" si="70"/>
        <v>#DIV/0!</v>
      </c>
      <c r="AF56" s="49">
        <f>AF57+AF58+AF59+AF60+AF61+AF62</f>
        <v>0</v>
      </c>
      <c r="AG56" s="50">
        <f>SUM(AG57:AG62)</f>
        <v>0</v>
      </c>
      <c r="AH56" s="96" t="e">
        <f t="shared" si="71"/>
        <v>#DIV/0!</v>
      </c>
      <c r="AI56" s="49">
        <f>AI57+AI58+AI59+AI60+AI61+AI62</f>
        <v>0</v>
      </c>
      <c r="AJ56" s="50">
        <f>SUM(AJ57:AJ62)</f>
        <v>0</v>
      </c>
      <c r="AK56" s="96" t="e">
        <f t="shared" si="72"/>
        <v>#DIV/0!</v>
      </c>
      <c r="AL56" s="49">
        <f>AL57+AL58+AL59+AL60+AL61+AL62</f>
        <v>20</v>
      </c>
      <c r="AM56" s="50">
        <f>SUM(AM57:AM62)</f>
        <v>0</v>
      </c>
      <c r="AN56" s="96">
        <f t="shared" si="78"/>
        <v>0</v>
      </c>
      <c r="AO56" s="49">
        <f>AO57+AO58+AO59+AO60+AO61+AO62</f>
        <v>0</v>
      </c>
      <c r="AP56" s="50">
        <f>SUM(AP57:AP62)</f>
        <v>0</v>
      </c>
      <c r="AQ56" s="96" t="e">
        <f>(AP56/AO56)*100</f>
        <v>#DIV/0!</v>
      </c>
      <c r="AR56" s="69"/>
    </row>
    <row r="57" spans="1:44" ht="33.75" customHeight="1">
      <c r="A57" s="225"/>
      <c r="B57" s="222"/>
      <c r="C57" s="219"/>
      <c r="D57" s="65" t="s">
        <v>28</v>
      </c>
      <c r="E57" s="64">
        <f t="shared" si="64"/>
        <v>0</v>
      </c>
      <c r="F57" s="55">
        <f t="shared" si="65"/>
        <v>0</v>
      </c>
      <c r="G57" s="96" t="e">
        <f t="shared" si="74"/>
        <v>#DIV/0!</v>
      </c>
      <c r="H57" s="33"/>
      <c r="I57" s="34"/>
      <c r="J57" s="96" t="e">
        <f t="shared" si="79"/>
        <v>#DIV/0!</v>
      </c>
      <c r="K57" s="33"/>
      <c r="L57" s="34"/>
      <c r="M57" s="96" t="e">
        <f t="shared" si="67"/>
        <v>#DIV/0!</v>
      </c>
      <c r="N57" s="33"/>
      <c r="O57" s="41"/>
      <c r="P57" s="96" t="e">
        <f t="shared" si="75"/>
        <v>#DIV/0!</v>
      </c>
      <c r="Q57" s="33"/>
      <c r="R57" s="34"/>
      <c r="S57" s="96" t="e">
        <f t="shared" si="76"/>
        <v>#DIV/0!</v>
      </c>
      <c r="T57" s="33"/>
      <c r="U57" s="34"/>
      <c r="V57" s="96" t="e">
        <f t="shared" si="77"/>
        <v>#DIV/0!</v>
      </c>
      <c r="W57" s="33"/>
      <c r="X57" s="34"/>
      <c r="Y57" s="96" t="e">
        <f t="shared" si="68"/>
        <v>#DIV/0!</v>
      </c>
      <c r="Z57" s="33"/>
      <c r="AA57" s="34"/>
      <c r="AB57" s="96" t="e">
        <f t="shared" si="69"/>
        <v>#DIV/0!</v>
      </c>
      <c r="AC57" s="33"/>
      <c r="AD57" s="52"/>
      <c r="AE57" s="96" t="e">
        <f t="shared" si="70"/>
        <v>#DIV/0!</v>
      </c>
      <c r="AF57" s="33"/>
      <c r="AG57" s="52"/>
      <c r="AH57" s="96" t="e">
        <f t="shared" si="71"/>
        <v>#DIV/0!</v>
      </c>
      <c r="AI57" s="33"/>
      <c r="AJ57" s="52"/>
      <c r="AK57" s="96" t="e">
        <f t="shared" si="72"/>
        <v>#DIV/0!</v>
      </c>
      <c r="AL57" s="33"/>
      <c r="AM57" s="52"/>
      <c r="AN57" s="96" t="e">
        <f t="shared" si="78"/>
        <v>#DIV/0!</v>
      </c>
      <c r="AO57" s="35"/>
      <c r="AP57" s="34"/>
      <c r="AQ57" s="96" t="e">
        <f t="shared" si="80"/>
        <v>#DIV/0!</v>
      </c>
      <c r="AR57" s="69"/>
    </row>
    <row r="58" spans="1:44" ht="33.75" customHeight="1">
      <c r="A58" s="225"/>
      <c r="B58" s="222"/>
      <c r="C58" s="219"/>
      <c r="D58" s="66" t="s">
        <v>29</v>
      </c>
      <c r="E58" s="64">
        <f t="shared" si="64"/>
        <v>10</v>
      </c>
      <c r="F58" s="55">
        <f t="shared" si="65"/>
        <v>0</v>
      </c>
      <c r="G58" s="96">
        <f t="shared" si="74"/>
        <v>0</v>
      </c>
      <c r="H58" s="33"/>
      <c r="I58" s="34"/>
      <c r="J58" s="96" t="e">
        <f t="shared" si="79"/>
        <v>#DIV/0!</v>
      </c>
      <c r="K58" s="33"/>
      <c r="L58" s="34"/>
      <c r="M58" s="96" t="e">
        <f t="shared" si="67"/>
        <v>#DIV/0!</v>
      </c>
      <c r="N58" s="33"/>
      <c r="O58" s="41"/>
      <c r="P58" s="96" t="e">
        <f t="shared" si="75"/>
        <v>#DIV/0!</v>
      </c>
      <c r="Q58" s="33"/>
      <c r="R58" s="34"/>
      <c r="S58" s="96" t="e">
        <f t="shared" si="76"/>
        <v>#DIV/0!</v>
      </c>
      <c r="T58" s="33"/>
      <c r="U58" s="34"/>
      <c r="V58" s="96" t="e">
        <f t="shared" si="77"/>
        <v>#DIV/0!</v>
      </c>
      <c r="W58" s="33"/>
      <c r="X58" s="34"/>
      <c r="Y58" s="96" t="e">
        <f t="shared" si="68"/>
        <v>#DIV/0!</v>
      </c>
      <c r="Z58" s="33"/>
      <c r="AA58" s="34"/>
      <c r="AB58" s="96" t="e">
        <f t="shared" si="69"/>
        <v>#DIV/0!</v>
      </c>
      <c r="AC58" s="33"/>
      <c r="AD58" s="52"/>
      <c r="AE58" s="96" t="e">
        <f t="shared" si="70"/>
        <v>#DIV/0!</v>
      </c>
      <c r="AF58" s="33"/>
      <c r="AG58" s="52"/>
      <c r="AH58" s="96" t="e">
        <f t="shared" si="71"/>
        <v>#DIV/0!</v>
      </c>
      <c r="AI58" s="56">
        <v>0</v>
      </c>
      <c r="AJ58" s="52"/>
      <c r="AK58" s="96" t="e">
        <f t="shared" si="72"/>
        <v>#DIV/0!</v>
      </c>
      <c r="AL58" s="33">
        <v>10</v>
      </c>
      <c r="AM58" s="52"/>
      <c r="AN58" s="96">
        <f t="shared" si="78"/>
        <v>0</v>
      </c>
      <c r="AO58" s="35"/>
      <c r="AP58" s="34"/>
      <c r="AQ58" s="96" t="e">
        <f t="shared" si="80"/>
        <v>#DIV/0!</v>
      </c>
      <c r="AR58" s="69"/>
    </row>
    <row r="59" spans="1:44" ht="33.75" customHeight="1">
      <c r="A59" s="225"/>
      <c r="B59" s="222"/>
      <c r="C59" s="219"/>
      <c r="D59" s="39" t="s">
        <v>30</v>
      </c>
      <c r="E59" s="64">
        <f t="shared" si="64"/>
        <v>10</v>
      </c>
      <c r="F59" s="55">
        <f t="shared" si="65"/>
        <v>0</v>
      </c>
      <c r="G59" s="96">
        <f t="shared" si="74"/>
        <v>0</v>
      </c>
      <c r="H59" s="33"/>
      <c r="I59" s="34"/>
      <c r="J59" s="96" t="e">
        <f t="shared" si="79"/>
        <v>#DIV/0!</v>
      </c>
      <c r="K59" s="33"/>
      <c r="L59" s="34"/>
      <c r="M59" s="96" t="e">
        <f t="shared" si="67"/>
        <v>#DIV/0!</v>
      </c>
      <c r="N59" s="33"/>
      <c r="O59" s="41"/>
      <c r="P59" s="96" t="e">
        <f t="shared" si="75"/>
        <v>#DIV/0!</v>
      </c>
      <c r="Q59" s="33"/>
      <c r="R59" s="34"/>
      <c r="S59" s="96" t="e">
        <f t="shared" si="76"/>
        <v>#DIV/0!</v>
      </c>
      <c r="T59" s="33"/>
      <c r="U59" s="34"/>
      <c r="V59" s="96" t="e">
        <f t="shared" si="77"/>
        <v>#DIV/0!</v>
      </c>
      <c r="W59" s="33"/>
      <c r="X59" s="34"/>
      <c r="Y59" s="96" t="e">
        <f t="shared" si="68"/>
        <v>#DIV/0!</v>
      </c>
      <c r="Z59" s="33"/>
      <c r="AA59" s="34"/>
      <c r="AB59" s="96" t="e">
        <f t="shared" si="69"/>
        <v>#DIV/0!</v>
      </c>
      <c r="AC59" s="33"/>
      <c r="AD59" s="52"/>
      <c r="AE59" s="96" t="e">
        <f t="shared" si="70"/>
        <v>#DIV/0!</v>
      </c>
      <c r="AF59" s="33"/>
      <c r="AG59" s="52"/>
      <c r="AH59" s="96" t="e">
        <f t="shared" si="71"/>
        <v>#DIV/0!</v>
      </c>
      <c r="AI59" s="56">
        <v>0</v>
      </c>
      <c r="AJ59" s="52"/>
      <c r="AK59" s="96" t="e">
        <f t="shared" si="72"/>
        <v>#DIV/0!</v>
      </c>
      <c r="AL59" s="33">
        <v>10</v>
      </c>
      <c r="AM59" s="52"/>
      <c r="AN59" s="96">
        <f t="shared" si="78"/>
        <v>0</v>
      </c>
      <c r="AO59" s="35">
        <v>0</v>
      </c>
      <c r="AP59" s="34">
        <v>0</v>
      </c>
      <c r="AQ59" s="96" t="e">
        <f t="shared" si="80"/>
        <v>#DIV/0!</v>
      </c>
      <c r="AR59" s="69"/>
    </row>
    <row r="60" spans="1:44" ht="33.75" customHeight="1">
      <c r="A60" s="225"/>
      <c r="B60" s="222"/>
      <c r="C60" s="219"/>
      <c r="D60" s="39" t="s">
        <v>31</v>
      </c>
      <c r="E60" s="64">
        <f t="shared" si="64"/>
        <v>0</v>
      </c>
      <c r="F60" s="55">
        <f t="shared" si="65"/>
        <v>0</v>
      </c>
      <c r="G60" s="96" t="e">
        <f t="shared" si="74"/>
        <v>#DIV/0!</v>
      </c>
      <c r="H60" s="33"/>
      <c r="I60" s="34"/>
      <c r="J60" s="96" t="e">
        <f t="shared" si="79"/>
        <v>#DIV/0!</v>
      </c>
      <c r="K60" s="33"/>
      <c r="L60" s="34"/>
      <c r="M60" s="96" t="e">
        <f t="shared" si="67"/>
        <v>#DIV/0!</v>
      </c>
      <c r="N60" s="33"/>
      <c r="O60" s="41"/>
      <c r="P60" s="96" t="e">
        <f t="shared" si="75"/>
        <v>#DIV/0!</v>
      </c>
      <c r="Q60" s="33"/>
      <c r="R60" s="34"/>
      <c r="S60" s="96" t="e">
        <f t="shared" si="76"/>
        <v>#DIV/0!</v>
      </c>
      <c r="T60" s="33"/>
      <c r="U60" s="34"/>
      <c r="V60" s="96" t="e">
        <f t="shared" si="77"/>
        <v>#DIV/0!</v>
      </c>
      <c r="W60" s="33"/>
      <c r="X60" s="34"/>
      <c r="Y60" s="96" t="e">
        <f t="shared" si="68"/>
        <v>#DIV/0!</v>
      </c>
      <c r="Z60" s="33"/>
      <c r="AA60" s="34"/>
      <c r="AB60" s="96" t="e">
        <f t="shared" si="69"/>
        <v>#DIV/0!</v>
      </c>
      <c r="AC60" s="33"/>
      <c r="AD60" s="52"/>
      <c r="AE60" s="96" t="e">
        <f t="shared" si="70"/>
        <v>#DIV/0!</v>
      </c>
      <c r="AF60" s="33"/>
      <c r="AG60" s="52"/>
      <c r="AH60" s="96" t="e">
        <f t="shared" si="71"/>
        <v>#DIV/0!</v>
      </c>
      <c r="AI60" s="42"/>
      <c r="AJ60" s="52"/>
      <c r="AK60" s="96" t="e">
        <f t="shared" si="72"/>
        <v>#DIV/0!</v>
      </c>
      <c r="AL60" s="33"/>
      <c r="AM60" s="52"/>
      <c r="AN60" s="96" t="e">
        <f t="shared" si="78"/>
        <v>#DIV/0!</v>
      </c>
      <c r="AO60" s="35"/>
      <c r="AP60" s="34"/>
      <c r="AQ60" s="96" t="e">
        <f t="shared" si="80"/>
        <v>#DIV/0!</v>
      </c>
      <c r="AR60" s="69"/>
    </row>
    <row r="61" spans="1:44" ht="33.75" customHeight="1">
      <c r="A61" s="225"/>
      <c r="B61" s="222"/>
      <c r="C61" s="219"/>
      <c r="D61" s="39" t="s">
        <v>32</v>
      </c>
      <c r="E61" s="64">
        <f t="shared" si="64"/>
        <v>0</v>
      </c>
      <c r="F61" s="55">
        <f t="shared" si="65"/>
        <v>0</v>
      </c>
      <c r="G61" s="96" t="e">
        <f t="shared" si="74"/>
        <v>#DIV/0!</v>
      </c>
      <c r="H61" s="33"/>
      <c r="I61" s="34"/>
      <c r="J61" s="96" t="e">
        <f t="shared" si="79"/>
        <v>#DIV/0!</v>
      </c>
      <c r="K61" s="33"/>
      <c r="L61" s="34"/>
      <c r="M61" s="96" t="e">
        <f t="shared" si="67"/>
        <v>#DIV/0!</v>
      </c>
      <c r="N61" s="33"/>
      <c r="O61" s="41"/>
      <c r="P61" s="96" t="e">
        <f t="shared" si="75"/>
        <v>#DIV/0!</v>
      </c>
      <c r="Q61" s="33"/>
      <c r="R61" s="34"/>
      <c r="S61" s="96" t="e">
        <f t="shared" si="76"/>
        <v>#DIV/0!</v>
      </c>
      <c r="T61" s="33"/>
      <c r="U61" s="34"/>
      <c r="V61" s="96" t="e">
        <f t="shared" si="77"/>
        <v>#DIV/0!</v>
      </c>
      <c r="W61" s="33"/>
      <c r="X61" s="34"/>
      <c r="Y61" s="96" t="e">
        <f t="shared" si="68"/>
        <v>#DIV/0!</v>
      </c>
      <c r="Z61" s="33"/>
      <c r="AA61" s="34"/>
      <c r="AB61" s="96" t="e">
        <f t="shared" si="69"/>
        <v>#DIV/0!</v>
      </c>
      <c r="AC61" s="33"/>
      <c r="AD61" s="52"/>
      <c r="AE61" s="96" t="e">
        <f t="shared" si="70"/>
        <v>#DIV/0!</v>
      </c>
      <c r="AF61" s="33"/>
      <c r="AG61" s="52"/>
      <c r="AH61" s="96" t="e">
        <f t="shared" si="71"/>
        <v>#DIV/0!</v>
      </c>
      <c r="AI61" s="42"/>
      <c r="AJ61" s="52"/>
      <c r="AK61" s="96" t="e">
        <f t="shared" si="72"/>
        <v>#DIV/0!</v>
      </c>
      <c r="AL61" s="33"/>
      <c r="AM61" s="52"/>
      <c r="AN61" s="96" t="e">
        <f t="shared" si="78"/>
        <v>#DIV/0!</v>
      </c>
      <c r="AO61" s="35"/>
      <c r="AP61" s="34"/>
      <c r="AQ61" s="96" t="e">
        <f t="shared" si="80"/>
        <v>#DIV/0!</v>
      </c>
      <c r="AR61" s="69"/>
    </row>
    <row r="62" spans="1:44" ht="33.75" customHeight="1">
      <c r="A62" s="226"/>
      <c r="B62" s="223"/>
      <c r="C62" s="220"/>
      <c r="D62" s="32" t="s">
        <v>33</v>
      </c>
      <c r="E62" s="64">
        <f t="shared" si="64"/>
        <v>0</v>
      </c>
      <c r="F62" s="55">
        <f t="shared" si="65"/>
        <v>0</v>
      </c>
      <c r="G62" s="96" t="e">
        <f t="shared" si="74"/>
        <v>#DIV/0!</v>
      </c>
      <c r="H62" s="33"/>
      <c r="I62" s="34"/>
      <c r="J62" s="96" t="e">
        <f t="shared" si="79"/>
        <v>#DIV/0!</v>
      </c>
      <c r="K62" s="33"/>
      <c r="L62" s="34"/>
      <c r="M62" s="96" t="e">
        <f t="shared" si="67"/>
        <v>#DIV/0!</v>
      </c>
      <c r="N62" s="33"/>
      <c r="O62" s="41"/>
      <c r="P62" s="96" t="e">
        <f t="shared" si="75"/>
        <v>#DIV/0!</v>
      </c>
      <c r="Q62" s="33"/>
      <c r="R62" s="34"/>
      <c r="S62" s="96" t="e">
        <f t="shared" si="76"/>
        <v>#DIV/0!</v>
      </c>
      <c r="T62" s="33"/>
      <c r="U62" s="34"/>
      <c r="V62" s="96" t="e">
        <f t="shared" si="77"/>
        <v>#DIV/0!</v>
      </c>
      <c r="W62" s="33"/>
      <c r="X62" s="34"/>
      <c r="Y62" s="96" t="e">
        <f t="shared" si="68"/>
        <v>#DIV/0!</v>
      </c>
      <c r="Z62" s="33"/>
      <c r="AA62" s="34"/>
      <c r="AB62" s="96" t="e">
        <f t="shared" si="69"/>
        <v>#DIV/0!</v>
      </c>
      <c r="AC62" s="33"/>
      <c r="AD62" s="52"/>
      <c r="AE62" s="96" t="e">
        <f t="shared" si="70"/>
        <v>#DIV/0!</v>
      </c>
      <c r="AF62" s="33"/>
      <c r="AG62" s="52"/>
      <c r="AH62" s="96" t="e">
        <f t="shared" si="71"/>
        <v>#DIV/0!</v>
      </c>
      <c r="AI62" s="33"/>
      <c r="AJ62" s="52"/>
      <c r="AK62" s="96" t="e">
        <f t="shared" si="72"/>
        <v>#DIV/0!</v>
      </c>
      <c r="AL62" s="33"/>
      <c r="AM62" s="52"/>
      <c r="AN62" s="96" t="e">
        <f t="shared" si="78"/>
        <v>#DIV/0!</v>
      </c>
      <c r="AO62" s="35"/>
      <c r="AP62" s="34"/>
      <c r="AQ62" s="96" t="e">
        <f t="shared" si="80"/>
        <v>#DIV/0!</v>
      </c>
      <c r="AR62" s="69"/>
    </row>
    <row r="63" spans="1:44" ht="33.75" customHeight="1">
      <c r="A63" s="221" t="s">
        <v>75</v>
      </c>
      <c r="B63" s="218" t="s">
        <v>42</v>
      </c>
      <c r="C63" s="218" t="s">
        <v>43</v>
      </c>
      <c r="D63" s="63" t="s">
        <v>36</v>
      </c>
      <c r="E63" s="64">
        <f t="shared" ref="E63:E69" si="81">H63+K63+N63+Q63+T63+W63+Z63+AC63+AF63+AI63+AL63+AO63</f>
        <v>20</v>
      </c>
      <c r="F63" s="143">
        <f ca="1">I63+L63+O63+R63+U63+X63+AA63+AD63+AP63</f>
        <v>0</v>
      </c>
      <c r="G63" s="96">
        <f t="shared" ca="1" si="74"/>
        <v>100</v>
      </c>
      <c r="H63" s="49">
        <f>H64+H65+H66+H67+H68+H69</f>
        <v>0</v>
      </c>
      <c r="I63" s="50">
        <f>SUM(I64:I69)</f>
        <v>0</v>
      </c>
      <c r="J63" s="96" t="e">
        <f>(I63/H63)*100</f>
        <v>#DIV/0!</v>
      </c>
      <c r="K63" s="49">
        <f>K64+K65+K66+K67+K68+K69</f>
        <v>0</v>
      </c>
      <c r="L63" s="50">
        <f>SUM(L64:L69)</f>
        <v>0</v>
      </c>
      <c r="M63" s="96" t="e">
        <f>(L63/K63)*100</f>
        <v>#DIV/0!</v>
      </c>
      <c r="N63" s="49">
        <f>N64+N65+N66+N67+N68+N69</f>
        <v>0</v>
      </c>
      <c r="O63" s="50">
        <f>SUM(O64:O69)</f>
        <v>0</v>
      </c>
      <c r="P63" s="96" t="e">
        <f>(O63/N63)*100</f>
        <v>#DIV/0!</v>
      </c>
      <c r="Q63" s="49">
        <f>Q64+Q65+Q66+Q67+Q68+Q69</f>
        <v>0</v>
      </c>
      <c r="R63" s="50">
        <f>SUM(R64:R69)</f>
        <v>0</v>
      </c>
      <c r="S63" s="96" t="e">
        <f>(R63/Q63)*100</f>
        <v>#DIV/0!</v>
      </c>
      <c r="T63" s="49">
        <f>T64+T65+T66+T67+T68+T69</f>
        <v>0</v>
      </c>
      <c r="U63" s="50">
        <f>SUM(U64:U69)</f>
        <v>0</v>
      </c>
      <c r="V63" s="96" t="e">
        <f>(U63/T63)*100</f>
        <v>#DIV/0!</v>
      </c>
      <c r="W63" s="49">
        <f>W64+W65+W66+W67+W68+W69</f>
        <v>0</v>
      </c>
      <c r="X63" s="50">
        <f>SUM(X64:X69)</f>
        <v>0</v>
      </c>
      <c r="Y63" s="96" t="e">
        <f>(X63/W63)*100</f>
        <v>#DIV/0!</v>
      </c>
      <c r="Z63" s="49">
        <f>Z64+Z65+Z66+Z67+Z68+Z69</f>
        <v>0</v>
      </c>
      <c r="AA63" s="50">
        <f>SUM(AA64:AA69)</f>
        <v>0</v>
      </c>
      <c r="AB63" s="96" t="e">
        <f t="shared" si="69"/>
        <v>#DIV/0!</v>
      </c>
      <c r="AC63" s="49">
        <f>AC64+AC65+AC66+AC67+AC68+AC69</f>
        <v>0</v>
      </c>
      <c r="AD63" s="50">
        <f ca="1">SUM(AD63:AD63)</f>
        <v>0</v>
      </c>
      <c r="AE63" s="96" t="e">
        <f t="shared" ca="1" si="70"/>
        <v>#DIV/0!</v>
      </c>
      <c r="AF63" s="49">
        <f>AF64+AF65+AF66+AF67+AF68+AF69</f>
        <v>0</v>
      </c>
      <c r="AG63" s="50">
        <f>SUM(AG64:AG69)</f>
        <v>0</v>
      </c>
      <c r="AH63" s="96" t="e">
        <f t="shared" si="71"/>
        <v>#DIV/0!</v>
      </c>
      <c r="AI63" s="49">
        <f>AI64+AI65+AI66+AI67+AI68+AI69</f>
        <v>0</v>
      </c>
      <c r="AJ63" s="50">
        <f>SUM(AJ64:AJ69)</f>
        <v>0</v>
      </c>
      <c r="AK63" s="96" t="e">
        <f t="shared" si="72"/>
        <v>#DIV/0!</v>
      </c>
      <c r="AL63" s="49">
        <f>AL64+AL65+AL66+AL67+AL68+AL69</f>
        <v>0</v>
      </c>
      <c r="AM63" s="50">
        <f>SUM(AM64:AM69)</f>
        <v>0</v>
      </c>
      <c r="AN63" s="96" t="e">
        <f t="shared" si="78"/>
        <v>#DIV/0!</v>
      </c>
      <c r="AO63" s="49">
        <f>AO64+AO65+AO66+AO67+AO68+AO69</f>
        <v>20</v>
      </c>
      <c r="AP63" s="50">
        <f>SUM(AP64:AP69)</f>
        <v>0</v>
      </c>
      <c r="AQ63" s="96">
        <f>(AP63/AO63)*100</f>
        <v>0</v>
      </c>
      <c r="AR63" s="69"/>
    </row>
    <row r="64" spans="1:44" ht="33.75" customHeight="1">
      <c r="A64" s="216"/>
      <c r="B64" s="222"/>
      <c r="C64" s="222"/>
      <c r="D64" s="65" t="s">
        <v>28</v>
      </c>
      <c r="E64" s="64">
        <f t="shared" si="81"/>
        <v>0</v>
      </c>
      <c r="F64" s="55">
        <f t="shared" ref="F64:F69" si="82">I64+L64+O64+R64+U64+X64+AA64+AD64+AG64+AJ64+AM64+AP64</f>
        <v>0</v>
      </c>
      <c r="G64" s="96" t="e">
        <f t="shared" si="74"/>
        <v>#DIV/0!</v>
      </c>
      <c r="H64" s="33"/>
      <c r="I64" s="34"/>
      <c r="J64" s="96" t="e">
        <f t="shared" si="79"/>
        <v>#DIV/0!</v>
      </c>
      <c r="K64" s="33"/>
      <c r="L64" s="34"/>
      <c r="M64" s="96" t="e">
        <f t="shared" si="67"/>
        <v>#DIV/0!</v>
      </c>
      <c r="N64" s="33"/>
      <c r="O64" s="41"/>
      <c r="P64" s="96" t="e">
        <f t="shared" si="75"/>
        <v>#DIV/0!</v>
      </c>
      <c r="Q64" s="33"/>
      <c r="R64" s="34"/>
      <c r="S64" s="96" t="e">
        <f t="shared" si="76"/>
        <v>#DIV/0!</v>
      </c>
      <c r="T64" s="33"/>
      <c r="U64" s="34"/>
      <c r="V64" s="96" t="e">
        <f t="shared" si="77"/>
        <v>#DIV/0!</v>
      </c>
      <c r="W64" s="33"/>
      <c r="X64" s="34"/>
      <c r="Y64" s="96" t="e">
        <f t="shared" si="68"/>
        <v>#DIV/0!</v>
      </c>
      <c r="Z64" s="33"/>
      <c r="AA64" s="34"/>
      <c r="AB64" s="96" t="e">
        <f t="shared" si="69"/>
        <v>#DIV/0!</v>
      </c>
      <c r="AC64" s="33"/>
      <c r="AD64" s="52"/>
      <c r="AE64" s="96" t="e">
        <f t="shared" si="70"/>
        <v>#DIV/0!</v>
      </c>
      <c r="AF64" s="33"/>
      <c r="AG64" s="52"/>
      <c r="AH64" s="96" t="e">
        <f t="shared" si="71"/>
        <v>#DIV/0!</v>
      </c>
      <c r="AI64" s="33"/>
      <c r="AJ64" s="52"/>
      <c r="AK64" s="96" t="e">
        <f t="shared" si="72"/>
        <v>#DIV/0!</v>
      </c>
      <c r="AL64" s="33"/>
      <c r="AM64" s="52"/>
      <c r="AN64" s="96" t="e">
        <f t="shared" si="78"/>
        <v>#DIV/0!</v>
      </c>
      <c r="AO64" s="35"/>
      <c r="AP64" s="34"/>
      <c r="AQ64" s="96" t="e">
        <f t="shared" si="80"/>
        <v>#DIV/0!</v>
      </c>
      <c r="AR64" s="69"/>
    </row>
    <row r="65" spans="1:44" ht="33.75" customHeight="1">
      <c r="A65" s="216"/>
      <c r="B65" s="222"/>
      <c r="C65" s="222"/>
      <c r="D65" s="66" t="s">
        <v>29</v>
      </c>
      <c r="E65" s="64">
        <f t="shared" si="81"/>
        <v>10</v>
      </c>
      <c r="F65" s="143">
        <f t="shared" si="82"/>
        <v>0</v>
      </c>
      <c r="G65" s="96">
        <f t="shared" si="74"/>
        <v>0</v>
      </c>
      <c r="H65" s="33"/>
      <c r="I65" s="34"/>
      <c r="J65" s="96" t="e">
        <f t="shared" si="79"/>
        <v>#DIV/0!</v>
      </c>
      <c r="K65" s="33"/>
      <c r="L65" s="34"/>
      <c r="M65" s="96" t="e">
        <f t="shared" si="67"/>
        <v>#DIV/0!</v>
      </c>
      <c r="N65" s="33"/>
      <c r="O65" s="41"/>
      <c r="P65" s="96" t="e">
        <f t="shared" si="75"/>
        <v>#DIV/0!</v>
      </c>
      <c r="Q65" s="33"/>
      <c r="R65" s="34"/>
      <c r="S65" s="96" t="e">
        <f t="shared" si="76"/>
        <v>#DIV/0!</v>
      </c>
      <c r="T65" s="33"/>
      <c r="U65" s="34"/>
      <c r="V65" s="96" t="e">
        <f t="shared" si="77"/>
        <v>#DIV/0!</v>
      </c>
      <c r="W65" s="33"/>
      <c r="X65" s="34"/>
      <c r="Y65" s="96" t="e">
        <f t="shared" si="68"/>
        <v>#DIV/0!</v>
      </c>
      <c r="Z65" s="33"/>
      <c r="AA65" s="34"/>
      <c r="AB65" s="96" t="e">
        <f t="shared" si="69"/>
        <v>#DIV/0!</v>
      </c>
      <c r="AC65" s="33"/>
      <c r="AD65" s="52"/>
      <c r="AE65" s="96" t="e">
        <f t="shared" si="70"/>
        <v>#DIV/0!</v>
      </c>
      <c r="AF65" s="33"/>
      <c r="AG65" s="52"/>
      <c r="AH65" s="96" t="e">
        <f t="shared" si="71"/>
        <v>#DIV/0!</v>
      </c>
      <c r="AI65" s="33">
        <v>0</v>
      </c>
      <c r="AJ65" s="52"/>
      <c r="AK65" s="96" t="e">
        <f t="shared" si="72"/>
        <v>#DIV/0!</v>
      </c>
      <c r="AL65" s="33"/>
      <c r="AM65" s="52"/>
      <c r="AN65" s="96" t="e">
        <f t="shared" si="78"/>
        <v>#DIV/0!</v>
      </c>
      <c r="AO65" s="35">
        <v>10</v>
      </c>
      <c r="AP65" s="34"/>
      <c r="AQ65" s="96">
        <f t="shared" si="80"/>
        <v>0</v>
      </c>
      <c r="AR65" s="69"/>
    </row>
    <row r="66" spans="1:44" ht="33.75" customHeight="1">
      <c r="A66" s="216"/>
      <c r="B66" s="222"/>
      <c r="C66" s="222"/>
      <c r="D66" s="39" t="s">
        <v>30</v>
      </c>
      <c r="E66" s="64">
        <f t="shared" si="81"/>
        <v>10</v>
      </c>
      <c r="F66" s="143">
        <f t="shared" si="82"/>
        <v>0</v>
      </c>
      <c r="G66" s="96">
        <f t="shared" si="74"/>
        <v>0</v>
      </c>
      <c r="H66" s="33"/>
      <c r="I66" s="34"/>
      <c r="J66" s="96" t="e">
        <f t="shared" si="79"/>
        <v>#DIV/0!</v>
      </c>
      <c r="K66" s="33"/>
      <c r="L66" s="34"/>
      <c r="M66" s="96" t="e">
        <f t="shared" si="67"/>
        <v>#DIV/0!</v>
      </c>
      <c r="N66" s="33"/>
      <c r="O66" s="41"/>
      <c r="P66" s="96" t="e">
        <f t="shared" si="75"/>
        <v>#DIV/0!</v>
      </c>
      <c r="Q66" s="33">
        <v>0</v>
      </c>
      <c r="R66" s="34">
        <v>0</v>
      </c>
      <c r="S66" s="96" t="e">
        <f t="shared" si="76"/>
        <v>#DIV/0!</v>
      </c>
      <c r="T66" s="110"/>
      <c r="U66" s="34"/>
      <c r="V66" s="96" t="e">
        <f t="shared" si="77"/>
        <v>#DIV/0!</v>
      </c>
      <c r="W66" s="33"/>
      <c r="X66" s="34"/>
      <c r="Y66" s="96" t="e">
        <f t="shared" si="68"/>
        <v>#DIV/0!</v>
      </c>
      <c r="Z66" s="33"/>
      <c r="AA66" s="34"/>
      <c r="AB66" s="96" t="e">
        <f t="shared" si="69"/>
        <v>#DIV/0!</v>
      </c>
      <c r="AC66" s="33"/>
      <c r="AD66" s="52"/>
      <c r="AE66" s="96" t="e">
        <f t="shared" si="70"/>
        <v>#DIV/0!</v>
      </c>
      <c r="AF66" s="33">
        <v>0</v>
      </c>
      <c r="AG66" s="52"/>
      <c r="AH66" s="96" t="e">
        <f t="shared" si="71"/>
        <v>#DIV/0!</v>
      </c>
      <c r="AI66" s="33">
        <v>0</v>
      </c>
      <c r="AJ66" s="52"/>
      <c r="AK66" s="96" t="e">
        <f t="shared" si="72"/>
        <v>#DIV/0!</v>
      </c>
      <c r="AL66" s="33"/>
      <c r="AM66" s="52"/>
      <c r="AN66" s="96" t="e">
        <f t="shared" si="78"/>
        <v>#DIV/0!</v>
      </c>
      <c r="AO66" s="35">
        <v>10</v>
      </c>
      <c r="AP66" s="34"/>
      <c r="AQ66" s="96">
        <f t="shared" si="80"/>
        <v>0</v>
      </c>
      <c r="AR66" s="69"/>
    </row>
    <row r="67" spans="1:44" ht="33.75" customHeight="1">
      <c r="A67" s="216"/>
      <c r="B67" s="222"/>
      <c r="C67" s="222"/>
      <c r="D67" s="39" t="s">
        <v>31</v>
      </c>
      <c r="E67" s="64">
        <f t="shared" si="81"/>
        <v>0</v>
      </c>
      <c r="F67" s="55">
        <f t="shared" si="82"/>
        <v>0</v>
      </c>
      <c r="G67" s="96" t="e">
        <f t="shared" si="74"/>
        <v>#DIV/0!</v>
      </c>
      <c r="H67" s="33"/>
      <c r="I67" s="34"/>
      <c r="J67" s="96" t="e">
        <f t="shared" si="79"/>
        <v>#DIV/0!</v>
      </c>
      <c r="K67" s="33"/>
      <c r="L67" s="34"/>
      <c r="M67" s="96" t="e">
        <f t="shared" si="67"/>
        <v>#DIV/0!</v>
      </c>
      <c r="N67" s="33"/>
      <c r="O67" s="41"/>
      <c r="P67" s="96" t="e">
        <f t="shared" si="75"/>
        <v>#DIV/0!</v>
      </c>
      <c r="Q67" s="33"/>
      <c r="R67" s="34"/>
      <c r="S67" s="96" t="e">
        <f t="shared" si="76"/>
        <v>#DIV/0!</v>
      </c>
      <c r="T67" s="33"/>
      <c r="U67" s="34"/>
      <c r="V67" s="96" t="e">
        <f t="shared" si="77"/>
        <v>#DIV/0!</v>
      </c>
      <c r="W67" s="33"/>
      <c r="X67" s="34"/>
      <c r="Y67" s="96" t="e">
        <f t="shared" si="68"/>
        <v>#DIV/0!</v>
      </c>
      <c r="Z67" s="33"/>
      <c r="AA67" s="34"/>
      <c r="AB67" s="96" t="e">
        <f t="shared" si="69"/>
        <v>#DIV/0!</v>
      </c>
      <c r="AC67" s="33"/>
      <c r="AD67" s="52"/>
      <c r="AE67" s="96" t="e">
        <f t="shared" si="70"/>
        <v>#DIV/0!</v>
      </c>
      <c r="AF67" s="33"/>
      <c r="AG67" s="52"/>
      <c r="AH67" s="96" t="e">
        <f t="shared" si="71"/>
        <v>#DIV/0!</v>
      </c>
      <c r="AI67" s="33"/>
      <c r="AJ67" s="52"/>
      <c r="AK67" s="96" t="e">
        <f t="shared" si="72"/>
        <v>#DIV/0!</v>
      </c>
      <c r="AL67" s="33"/>
      <c r="AM67" s="52"/>
      <c r="AN67" s="96" t="e">
        <f t="shared" si="78"/>
        <v>#DIV/0!</v>
      </c>
      <c r="AO67" s="35"/>
      <c r="AP67" s="34"/>
      <c r="AQ67" s="96" t="e">
        <f t="shared" si="80"/>
        <v>#DIV/0!</v>
      </c>
      <c r="AR67" s="69"/>
    </row>
    <row r="68" spans="1:44" ht="33.75" customHeight="1">
      <c r="A68" s="216"/>
      <c r="B68" s="222"/>
      <c r="C68" s="222"/>
      <c r="D68" s="39" t="s">
        <v>32</v>
      </c>
      <c r="E68" s="64">
        <f t="shared" si="81"/>
        <v>0</v>
      </c>
      <c r="F68" s="55">
        <f t="shared" si="82"/>
        <v>0</v>
      </c>
      <c r="G68" s="96" t="e">
        <f t="shared" si="74"/>
        <v>#DIV/0!</v>
      </c>
      <c r="H68" s="33"/>
      <c r="I68" s="34"/>
      <c r="J68" s="96" t="e">
        <f t="shared" si="79"/>
        <v>#DIV/0!</v>
      </c>
      <c r="K68" s="33"/>
      <c r="L68" s="34"/>
      <c r="M68" s="96" t="e">
        <f t="shared" si="67"/>
        <v>#DIV/0!</v>
      </c>
      <c r="N68" s="33"/>
      <c r="O68" s="41"/>
      <c r="P68" s="96" t="e">
        <f t="shared" si="75"/>
        <v>#DIV/0!</v>
      </c>
      <c r="Q68" s="33"/>
      <c r="R68" s="34"/>
      <c r="S68" s="96" t="e">
        <f>(R68/Q68)*100</f>
        <v>#DIV/0!</v>
      </c>
      <c r="T68" s="33"/>
      <c r="U68" s="34"/>
      <c r="V68" s="96" t="e">
        <f t="shared" si="77"/>
        <v>#DIV/0!</v>
      </c>
      <c r="W68" s="33"/>
      <c r="X68" s="34"/>
      <c r="Y68" s="96" t="e">
        <f t="shared" si="68"/>
        <v>#DIV/0!</v>
      </c>
      <c r="Z68" s="33"/>
      <c r="AA68" s="34"/>
      <c r="AB68" s="96" t="e">
        <f t="shared" si="69"/>
        <v>#DIV/0!</v>
      </c>
      <c r="AC68" s="33"/>
      <c r="AD68" s="52"/>
      <c r="AE68" s="96" t="e">
        <f t="shared" si="70"/>
        <v>#DIV/0!</v>
      </c>
      <c r="AF68" s="33"/>
      <c r="AG68" s="52"/>
      <c r="AH68" s="96" t="e">
        <f t="shared" si="71"/>
        <v>#DIV/0!</v>
      </c>
      <c r="AI68" s="33"/>
      <c r="AJ68" s="52"/>
      <c r="AK68" s="96" t="e">
        <f t="shared" si="72"/>
        <v>#DIV/0!</v>
      </c>
      <c r="AL68" s="33"/>
      <c r="AM68" s="52"/>
      <c r="AN68" s="96" t="e">
        <f t="shared" si="78"/>
        <v>#DIV/0!</v>
      </c>
      <c r="AO68" s="35"/>
      <c r="AP68" s="34"/>
      <c r="AQ68" s="96" t="e">
        <f t="shared" si="80"/>
        <v>#DIV/0!</v>
      </c>
      <c r="AR68" s="69"/>
    </row>
    <row r="69" spans="1:44" ht="33.75" customHeight="1">
      <c r="A69" s="217"/>
      <c r="B69" s="223"/>
      <c r="C69" s="223"/>
      <c r="D69" s="32" t="s">
        <v>33</v>
      </c>
      <c r="E69" s="64">
        <f t="shared" si="81"/>
        <v>0</v>
      </c>
      <c r="F69" s="55">
        <f t="shared" si="82"/>
        <v>0</v>
      </c>
      <c r="G69" s="96" t="e">
        <f t="shared" si="74"/>
        <v>#DIV/0!</v>
      </c>
      <c r="H69" s="33"/>
      <c r="I69" s="34"/>
      <c r="J69" s="96" t="e">
        <f t="shared" si="79"/>
        <v>#DIV/0!</v>
      </c>
      <c r="K69" s="33"/>
      <c r="L69" s="34"/>
      <c r="M69" s="96" t="e">
        <f t="shared" si="67"/>
        <v>#DIV/0!</v>
      </c>
      <c r="N69" s="33"/>
      <c r="O69" s="41"/>
      <c r="P69" s="96" t="e">
        <f t="shared" si="75"/>
        <v>#DIV/0!</v>
      </c>
      <c r="Q69" s="33"/>
      <c r="R69" s="34"/>
      <c r="S69" s="96" t="e">
        <f>(R69/Q69)*100</f>
        <v>#DIV/0!</v>
      </c>
      <c r="U69" s="34"/>
      <c r="V69" s="96" t="e">
        <f t="shared" si="77"/>
        <v>#DIV/0!</v>
      </c>
      <c r="W69" s="33"/>
      <c r="X69" s="34"/>
      <c r="Y69" s="96" t="e">
        <f t="shared" si="68"/>
        <v>#DIV/0!</v>
      </c>
      <c r="Z69" s="33"/>
      <c r="AA69" s="34"/>
      <c r="AB69" s="96" t="e">
        <f t="shared" si="69"/>
        <v>#DIV/0!</v>
      </c>
      <c r="AC69" s="33"/>
      <c r="AD69" s="52"/>
      <c r="AE69" s="96" t="e">
        <f t="shared" si="70"/>
        <v>#DIV/0!</v>
      </c>
      <c r="AF69" s="33"/>
      <c r="AG69" s="52"/>
      <c r="AH69" s="96" t="e">
        <f t="shared" si="71"/>
        <v>#DIV/0!</v>
      </c>
      <c r="AI69" s="33"/>
      <c r="AJ69" s="52"/>
      <c r="AK69" s="96" t="e">
        <f t="shared" si="72"/>
        <v>#DIV/0!</v>
      </c>
      <c r="AL69" s="33"/>
      <c r="AM69" s="52"/>
      <c r="AN69" s="96" t="e">
        <f t="shared" si="78"/>
        <v>#DIV/0!</v>
      </c>
      <c r="AO69" s="35"/>
      <c r="AP69" s="34"/>
      <c r="AQ69" s="96" t="e">
        <f t="shared" si="80"/>
        <v>#DIV/0!</v>
      </c>
      <c r="AR69" s="69"/>
    </row>
    <row r="70" spans="1:44" ht="20.25" hidden="1" customHeight="1">
      <c r="A70" s="227" t="s">
        <v>44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9"/>
    </row>
    <row r="71" spans="1:44" ht="21" hidden="1" customHeight="1">
      <c r="A71" s="208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30"/>
      <c r="U71" s="230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10"/>
    </row>
    <row r="72" spans="1:44" ht="22.5" customHeight="1">
      <c r="A72" s="221" t="s">
        <v>89</v>
      </c>
      <c r="B72" s="243" t="s">
        <v>56</v>
      </c>
      <c r="C72" s="246" t="s">
        <v>57</v>
      </c>
      <c r="D72" s="65" t="s">
        <v>36</v>
      </c>
      <c r="E72" s="64">
        <f t="shared" ref="E72:E85" si="83">H72+K72+N72+Q72+T72+W72+Z72+AC72+AF72+AI72+AL72+AO72</f>
        <v>66.2</v>
      </c>
      <c r="F72" s="55">
        <f t="shared" ref="F72:F85" si="84">I72+L72+O72+R72+U72+X72+AA72+AD72+AG72+AJ72+AM72+AP72</f>
        <v>66.2</v>
      </c>
      <c r="G72" s="96">
        <f t="shared" ref="G72:G107" si="85">(F72/E72)*100</f>
        <v>100</v>
      </c>
      <c r="H72" s="49">
        <f>H73+H74+H75+H76+H77+H78</f>
        <v>0</v>
      </c>
      <c r="I72" s="50">
        <f>SUM(I73:I78)</f>
        <v>0</v>
      </c>
      <c r="J72" s="96" t="e">
        <f>(I72/H72)*100</f>
        <v>#DIV/0!</v>
      </c>
      <c r="K72" s="49">
        <f>K73+K74+K75+K76+K77+K78</f>
        <v>0</v>
      </c>
      <c r="L72" s="50">
        <f>SUM(L73:L78)</f>
        <v>0</v>
      </c>
      <c r="M72" s="96" t="e">
        <f>(L72/K72)*100</f>
        <v>#DIV/0!</v>
      </c>
      <c r="N72" s="49">
        <f>N73+N74+N75+N76+N77+N78</f>
        <v>0</v>
      </c>
      <c r="O72" s="50">
        <f>SUM(O73:O78)</f>
        <v>0</v>
      </c>
      <c r="P72" s="96" t="e">
        <f>(O72/N72)*100</f>
        <v>#DIV/0!</v>
      </c>
      <c r="Q72" s="49">
        <f>Q73+Q74+Q75+Q76+Q77+Q78</f>
        <v>0</v>
      </c>
      <c r="R72" s="50">
        <f>SUM(R73:R78)</f>
        <v>0</v>
      </c>
      <c r="S72" s="96" t="e">
        <f>(R72/Q72)*100</f>
        <v>#DIV/0!</v>
      </c>
      <c r="T72" s="49">
        <f>T73+T74+T75+T76+T77+T78</f>
        <v>0</v>
      </c>
      <c r="U72" s="50">
        <f>SUM(U73:U78)</f>
        <v>0</v>
      </c>
      <c r="V72" s="96" t="e">
        <f>(U72/T72)*100</f>
        <v>#DIV/0!</v>
      </c>
      <c r="W72" s="49">
        <f>W73+W74+W75+W76+W77+W78</f>
        <v>66.2</v>
      </c>
      <c r="X72" s="50">
        <f>SUM(X73:X78)</f>
        <v>66.2</v>
      </c>
      <c r="Y72" s="96">
        <f>(X72/W72)*100</f>
        <v>100</v>
      </c>
      <c r="Z72" s="49">
        <f>Z73+Z74+Z75+Z76+Z77+Z78</f>
        <v>0</v>
      </c>
      <c r="AA72" s="50">
        <f>SUM(AA73:AA78)</f>
        <v>0</v>
      </c>
      <c r="AB72" s="96" t="e">
        <f t="shared" ref="AB72:AB85" si="86">(AA72/Z72)*100</f>
        <v>#DIV/0!</v>
      </c>
      <c r="AC72" s="49">
        <f>AC73+AC74+AC75+AC76+AC77+AC78</f>
        <v>0</v>
      </c>
      <c r="AD72" s="50">
        <f>SUM(AD73:AD78)</f>
        <v>0</v>
      </c>
      <c r="AE72" s="96" t="e">
        <f t="shared" ref="AE72:AE85" si="87">(AD72/AC72)*100</f>
        <v>#DIV/0!</v>
      </c>
      <c r="AF72" s="49">
        <f>AF73+AF74+AF75+AF76+AF77+AF78</f>
        <v>0</v>
      </c>
      <c r="AG72" s="50">
        <f>SUM(AG73:AG78)</f>
        <v>0</v>
      </c>
      <c r="AH72" s="96" t="e">
        <f t="shared" ref="AH72:AH85" si="88">(AG72/AF72)*100</f>
        <v>#DIV/0!</v>
      </c>
      <c r="AI72" s="49">
        <f>AI73+AI74+AI75+AI76+AI77+AI78</f>
        <v>0</v>
      </c>
      <c r="AJ72" s="50">
        <f>SUM(AJ73:AJ78)</f>
        <v>0</v>
      </c>
      <c r="AK72" s="96" t="e">
        <f t="shared" ref="AK72:AK85" si="89">(AJ72/AI72)*100</f>
        <v>#DIV/0!</v>
      </c>
      <c r="AL72" s="49">
        <f>AL73+AL74+AL75+AL76+AL77+AL78</f>
        <v>0</v>
      </c>
      <c r="AM72" s="50">
        <f>SUM(AM73:AM78)</f>
        <v>0</v>
      </c>
      <c r="AN72" s="96" t="e">
        <f t="shared" ref="AN72:AN85" si="90">(AM72/AL72)*100</f>
        <v>#DIV/0!</v>
      </c>
      <c r="AO72" s="49">
        <f>AO73+AO74+AO75+AO76+AO77+AO78</f>
        <v>0</v>
      </c>
      <c r="AP72" s="50">
        <f>SUM(AP73:AP78)</f>
        <v>0</v>
      </c>
      <c r="AQ72" s="96" t="e">
        <f>(AP72/AO72)*100</f>
        <v>#DIV/0!</v>
      </c>
      <c r="AR72" s="218"/>
    </row>
    <row r="73" spans="1:44" ht="36.75" customHeight="1">
      <c r="A73" s="216"/>
      <c r="B73" s="244"/>
      <c r="C73" s="247"/>
      <c r="D73" s="65" t="s">
        <v>28</v>
      </c>
      <c r="E73" s="64">
        <f t="shared" si="83"/>
        <v>0</v>
      </c>
      <c r="F73" s="55">
        <f t="shared" si="84"/>
        <v>0</v>
      </c>
      <c r="G73" s="96" t="e">
        <f t="shared" si="85"/>
        <v>#DIV/0!</v>
      </c>
      <c r="H73" s="33"/>
      <c r="I73" s="34"/>
      <c r="J73" s="96" t="e">
        <f t="shared" ref="J73:J85" si="91">(I73/H73)*100</f>
        <v>#DIV/0!</v>
      </c>
      <c r="K73" s="33"/>
      <c r="L73" s="34"/>
      <c r="M73" s="96" t="e">
        <f t="shared" ref="M73:M85" si="92">(L73/K73)*100</f>
        <v>#DIV/0!</v>
      </c>
      <c r="N73" s="33"/>
      <c r="O73" s="34"/>
      <c r="P73" s="96" t="e">
        <f t="shared" ref="P73:P85" si="93">(O73/N73)*100</f>
        <v>#DIV/0!</v>
      </c>
      <c r="Q73" s="33"/>
      <c r="R73" s="34"/>
      <c r="S73" s="96" t="e">
        <f>(R73/Q73)*100</f>
        <v>#DIV/0!</v>
      </c>
      <c r="T73" s="36"/>
      <c r="U73" s="34"/>
      <c r="V73" s="96" t="e">
        <f t="shared" ref="V73:V85" si="94">(U73/T73)*100</f>
        <v>#DIV/0!</v>
      </c>
      <c r="W73" s="33"/>
      <c r="X73" s="34"/>
      <c r="Y73" s="96" t="e">
        <f t="shared" ref="Y73:Y85" si="95">(X73/W73)*100</f>
        <v>#DIV/0!</v>
      </c>
      <c r="Z73" s="33"/>
      <c r="AA73" s="71"/>
      <c r="AB73" s="96" t="e">
        <f t="shared" si="86"/>
        <v>#DIV/0!</v>
      </c>
      <c r="AC73" s="36"/>
      <c r="AD73" s="71"/>
      <c r="AE73" s="96" t="e">
        <f t="shared" si="87"/>
        <v>#DIV/0!</v>
      </c>
      <c r="AF73" s="36"/>
      <c r="AG73" s="71"/>
      <c r="AH73" s="96" t="e">
        <f t="shared" si="88"/>
        <v>#DIV/0!</v>
      </c>
      <c r="AI73" s="38"/>
      <c r="AJ73" s="71"/>
      <c r="AK73" s="96" t="e">
        <f t="shared" si="89"/>
        <v>#DIV/0!</v>
      </c>
      <c r="AL73" s="38"/>
      <c r="AM73" s="71"/>
      <c r="AN73" s="96" t="e">
        <f t="shared" si="90"/>
        <v>#DIV/0!</v>
      </c>
      <c r="AO73" s="38"/>
      <c r="AP73" s="34"/>
      <c r="AQ73" s="96" t="e">
        <f t="shared" ref="AQ73:AQ85" si="96">(AP73/AO73)*100</f>
        <v>#DIV/0!</v>
      </c>
      <c r="AR73" s="219"/>
    </row>
    <row r="74" spans="1:44" ht="33.75" customHeight="1">
      <c r="A74" s="216"/>
      <c r="B74" s="244"/>
      <c r="C74" s="247"/>
      <c r="D74" s="66" t="s">
        <v>29</v>
      </c>
      <c r="E74" s="64">
        <f t="shared" si="83"/>
        <v>0</v>
      </c>
      <c r="F74" s="55">
        <f t="shared" si="84"/>
        <v>0</v>
      </c>
      <c r="G74" s="96" t="e">
        <f t="shared" si="85"/>
        <v>#DIV/0!</v>
      </c>
      <c r="H74" s="56"/>
      <c r="I74" s="55"/>
      <c r="J74" s="96" t="e">
        <f t="shared" si="91"/>
        <v>#DIV/0!</v>
      </c>
      <c r="K74" s="56"/>
      <c r="L74" s="55"/>
      <c r="M74" s="96" t="e">
        <f t="shared" si="92"/>
        <v>#DIV/0!</v>
      </c>
      <c r="N74" s="56"/>
      <c r="O74" s="55"/>
      <c r="P74" s="96" t="e">
        <f t="shared" si="93"/>
        <v>#DIV/0!</v>
      </c>
      <c r="Q74" s="56"/>
      <c r="R74" s="55"/>
      <c r="S74" s="96" t="e">
        <f t="shared" ref="S74:S85" si="97">(R74/Q74)*100</f>
        <v>#DIV/0!</v>
      </c>
      <c r="T74" s="33"/>
      <c r="U74" s="34"/>
      <c r="V74" s="96" t="e">
        <f t="shared" si="94"/>
        <v>#DIV/0!</v>
      </c>
      <c r="W74" s="56"/>
      <c r="X74" s="55"/>
      <c r="Y74" s="96" t="e">
        <f t="shared" si="95"/>
        <v>#DIV/0!</v>
      </c>
      <c r="Z74" s="56"/>
      <c r="AA74" s="72"/>
      <c r="AB74" s="96" t="e">
        <f t="shared" si="86"/>
        <v>#DIV/0!</v>
      </c>
      <c r="AC74" s="58"/>
      <c r="AD74" s="72"/>
      <c r="AE74" s="96" t="e">
        <f t="shared" si="87"/>
        <v>#DIV/0!</v>
      </c>
      <c r="AF74" s="58"/>
      <c r="AG74" s="72"/>
      <c r="AH74" s="96" t="e">
        <f t="shared" si="88"/>
        <v>#DIV/0!</v>
      </c>
      <c r="AI74" s="59"/>
      <c r="AJ74" s="72"/>
      <c r="AK74" s="96" t="e">
        <f t="shared" si="89"/>
        <v>#DIV/0!</v>
      </c>
      <c r="AL74" s="59"/>
      <c r="AM74" s="72"/>
      <c r="AN74" s="96" t="e">
        <f t="shared" si="90"/>
        <v>#DIV/0!</v>
      </c>
      <c r="AO74" s="59"/>
      <c r="AP74" s="55"/>
      <c r="AQ74" s="96" t="e">
        <f t="shared" si="96"/>
        <v>#DIV/0!</v>
      </c>
      <c r="AR74" s="219"/>
    </row>
    <row r="75" spans="1:44" ht="22.5" customHeight="1">
      <c r="A75" s="216"/>
      <c r="B75" s="244"/>
      <c r="C75" s="247"/>
      <c r="D75" s="39" t="s">
        <v>30</v>
      </c>
      <c r="E75" s="64">
        <f t="shared" si="83"/>
        <v>66.2</v>
      </c>
      <c r="F75" s="55">
        <f t="shared" si="84"/>
        <v>66.2</v>
      </c>
      <c r="G75" s="96">
        <f t="shared" si="85"/>
        <v>100</v>
      </c>
      <c r="H75" s="56"/>
      <c r="I75" s="55"/>
      <c r="J75" s="96" t="e">
        <f t="shared" si="91"/>
        <v>#DIV/0!</v>
      </c>
      <c r="K75" s="56"/>
      <c r="L75" s="55"/>
      <c r="M75" s="96" t="e">
        <f t="shared" si="92"/>
        <v>#DIV/0!</v>
      </c>
      <c r="N75" s="56"/>
      <c r="O75" s="55"/>
      <c r="P75" s="96" t="e">
        <f t="shared" si="93"/>
        <v>#DIV/0!</v>
      </c>
      <c r="Q75" s="49"/>
      <c r="R75" s="55"/>
      <c r="S75" s="96" t="e">
        <f t="shared" si="97"/>
        <v>#DIV/0!</v>
      </c>
      <c r="T75" s="47"/>
      <c r="U75" s="46"/>
      <c r="V75" s="96" t="e">
        <f t="shared" si="94"/>
        <v>#DIV/0!</v>
      </c>
      <c r="W75" s="56">
        <v>66.2</v>
      </c>
      <c r="X75" s="55">
        <v>66.2</v>
      </c>
      <c r="Y75" s="96">
        <f t="shared" si="95"/>
        <v>100</v>
      </c>
      <c r="Z75" s="56">
        <v>0</v>
      </c>
      <c r="AA75" s="72"/>
      <c r="AB75" s="96" t="e">
        <f t="shared" si="86"/>
        <v>#DIV/0!</v>
      </c>
      <c r="AC75" s="58"/>
      <c r="AD75" s="72"/>
      <c r="AE75" s="96" t="e">
        <f t="shared" si="87"/>
        <v>#DIV/0!</v>
      </c>
      <c r="AF75" s="58"/>
      <c r="AG75" s="72"/>
      <c r="AH75" s="96" t="e">
        <f t="shared" si="88"/>
        <v>#DIV/0!</v>
      </c>
      <c r="AI75" s="59"/>
      <c r="AJ75" s="72"/>
      <c r="AK75" s="96" t="e">
        <f t="shared" si="89"/>
        <v>#DIV/0!</v>
      </c>
      <c r="AL75" s="59"/>
      <c r="AM75" s="72"/>
      <c r="AN75" s="96" t="e">
        <f t="shared" si="90"/>
        <v>#DIV/0!</v>
      </c>
      <c r="AO75" s="59"/>
      <c r="AP75" s="55"/>
      <c r="AQ75" s="96" t="e">
        <f t="shared" si="96"/>
        <v>#DIV/0!</v>
      </c>
      <c r="AR75" s="219"/>
    </row>
    <row r="76" spans="1:44" ht="40.5" customHeight="1">
      <c r="A76" s="216"/>
      <c r="B76" s="244"/>
      <c r="C76" s="247"/>
      <c r="D76" s="39" t="s">
        <v>31</v>
      </c>
      <c r="E76" s="64">
        <f t="shared" si="83"/>
        <v>0</v>
      </c>
      <c r="F76" s="55">
        <f t="shared" si="84"/>
        <v>0</v>
      </c>
      <c r="G76" s="96" t="e">
        <f t="shared" si="85"/>
        <v>#DIV/0!</v>
      </c>
      <c r="H76" s="42"/>
      <c r="I76" s="41"/>
      <c r="J76" s="96" t="e">
        <f t="shared" si="91"/>
        <v>#DIV/0!</v>
      </c>
      <c r="K76" s="42"/>
      <c r="L76" s="41"/>
      <c r="M76" s="96" t="e">
        <f t="shared" si="92"/>
        <v>#DIV/0!</v>
      </c>
      <c r="N76" s="42"/>
      <c r="O76" s="41"/>
      <c r="P76" s="96" t="e">
        <f t="shared" si="93"/>
        <v>#DIV/0!</v>
      </c>
      <c r="Q76" s="42"/>
      <c r="R76" s="41"/>
      <c r="S76" s="96" t="e">
        <f t="shared" si="97"/>
        <v>#DIV/0!</v>
      </c>
      <c r="T76" s="43"/>
      <c r="U76" s="41"/>
      <c r="V76" s="96" t="e">
        <f t="shared" si="94"/>
        <v>#DIV/0!</v>
      </c>
      <c r="W76" s="56"/>
      <c r="X76" s="41"/>
      <c r="Y76" s="96" t="e">
        <f t="shared" si="95"/>
        <v>#DIV/0!</v>
      </c>
      <c r="Z76" s="42"/>
      <c r="AA76" s="73"/>
      <c r="AB76" s="96" t="e">
        <f t="shared" si="86"/>
        <v>#DIV/0!</v>
      </c>
      <c r="AC76" s="43"/>
      <c r="AD76" s="73"/>
      <c r="AE76" s="96" t="e">
        <f t="shared" si="87"/>
        <v>#DIV/0!</v>
      </c>
      <c r="AF76" s="43"/>
      <c r="AG76" s="73"/>
      <c r="AH76" s="96" t="e">
        <f t="shared" si="88"/>
        <v>#DIV/0!</v>
      </c>
      <c r="AI76" s="45"/>
      <c r="AJ76" s="73"/>
      <c r="AK76" s="96" t="e">
        <f t="shared" si="89"/>
        <v>#DIV/0!</v>
      </c>
      <c r="AL76" s="45"/>
      <c r="AM76" s="73"/>
      <c r="AN76" s="96" t="e">
        <f t="shared" si="90"/>
        <v>#DIV/0!</v>
      </c>
      <c r="AO76" s="45"/>
      <c r="AP76" s="41"/>
      <c r="AQ76" s="96" t="e">
        <f t="shared" si="96"/>
        <v>#DIV/0!</v>
      </c>
      <c r="AR76" s="219"/>
    </row>
    <row r="77" spans="1:44" ht="22.5" customHeight="1">
      <c r="A77" s="216"/>
      <c r="B77" s="244"/>
      <c r="C77" s="247"/>
      <c r="D77" s="39" t="s">
        <v>32</v>
      </c>
      <c r="E77" s="64">
        <f t="shared" si="83"/>
        <v>0</v>
      </c>
      <c r="F77" s="55">
        <f t="shared" si="84"/>
        <v>0</v>
      </c>
      <c r="G77" s="96" t="e">
        <f t="shared" si="85"/>
        <v>#DIV/0!</v>
      </c>
      <c r="H77" s="42"/>
      <c r="I77" s="41"/>
      <c r="J77" s="96" t="e">
        <f t="shared" si="91"/>
        <v>#DIV/0!</v>
      </c>
      <c r="K77" s="42"/>
      <c r="L77" s="41"/>
      <c r="M77" s="96" t="e">
        <f t="shared" si="92"/>
        <v>#DIV/0!</v>
      </c>
      <c r="N77" s="42"/>
      <c r="O77" s="41"/>
      <c r="P77" s="96" t="e">
        <f t="shared" si="93"/>
        <v>#DIV/0!</v>
      </c>
      <c r="Q77" s="42"/>
      <c r="R77" s="41"/>
      <c r="S77" s="96" t="e">
        <f t="shared" si="97"/>
        <v>#DIV/0!</v>
      </c>
      <c r="T77" s="43"/>
      <c r="U77" s="41"/>
      <c r="V77" s="96" t="e">
        <f t="shared" si="94"/>
        <v>#DIV/0!</v>
      </c>
      <c r="W77" s="56"/>
      <c r="X77" s="41"/>
      <c r="Y77" s="96" t="e">
        <f t="shared" si="95"/>
        <v>#DIV/0!</v>
      </c>
      <c r="Z77" s="42"/>
      <c r="AA77" s="73"/>
      <c r="AB77" s="96" t="e">
        <f t="shared" si="86"/>
        <v>#DIV/0!</v>
      </c>
      <c r="AC77" s="43"/>
      <c r="AD77" s="73"/>
      <c r="AE77" s="96" t="e">
        <f t="shared" si="87"/>
        <v>#DIV/0!</v>
      </c>
      <c r="AF77" s="43"/>
      <c r="AG77" s="73"/>
      <c r="AH77" s="96" t="e">
        <f t="shared" si="88"/>
        <v>#DIV/0!</v>
      </c>
      <c r="AI77" s="45"/>
      <c r="AJ77" s="73"/>
      <c r="AK77" s="96" t="e">
        <f t="shared" si="89"/>
        <v>#DIV/0!</v>
      </c>
      <c r="AL77" s="45"/>
      <c r="AM77" s="73"/>
      <c r="AN77" s="96" t="e">
        <f t="shared" si="90"/>
        <v>#DIV/0!</v>
      </c>
      <c r="AO77" s="45"/>
      <c r="AP77" s="41"/>
      <c r="AQ77" s="96" t="e">
        <f t="shared" si="96"/>
        <v>#DIV/0!</v>
      </c>
      <c r="AR77" s="219"/>
    </row>
    <row r="78" spans="1:44" ht="29.25" customHeight="1" thickBot="1">
      <c r="A78" s="217"/>
      <c r="B78" s="245"/>
      <c r="C78" s="248"/>
      <c r="D78" s="32" t="s">
        <v>33</v>
      </c>
      <c r="E78" s="64">
        <f t="shared" si="83"/>
        <v>0</v>
      </c>
      <c r="F78" s="55">
        <f t="shared" si="84"/>
        <v>0</v>
      </c>
      <c r="G78" s="96" t="e">
        <f t="shared" si="85"/>
        <v>#DIV/0!</v>
      </c>
      <c r="H78" s="33"/>
      <c r="I78" s="34"/>
      <c r="J78" s="96" t="e">
        <f t="shared" si="91"/>
        <v>#DIV/0!</v>
      </c>
      <c r="K78" s="33"/>
      <c r="L78" s="34"/>
      <c r="M78" s="96" t="e">
        <f t="shared" si="92"/>
        <v>#DIV/0!</v>
      </c>
      <c r="N78" s="33"/>
      <c r="O78" s="34"/>
      <c r="P78" s="96" t="e">
        <f t="shared" si="93"/>
        <v>#DIV/0!</v>
      </c>
      <c r="Q78" s="33"/>
      <c r="R78" s="34"/>
      <c r="S78" s="96" t="e">
        <f t="shared" si="97"/>
        <v>#DIV/0!</v>
      </c>
      <c r="T78" s="36"/>
      <c r="U78" s="34"/>
      <c r="V78" s="96" t="e">
        <f t="shared" si="94"/>
        <v>#DIV/0!</v>
      </c>
      <c r="W78" s="56"/>
      <c r="X78" s="34"/>
      <c r="Y78" s="96" t="e">
        <f>(X78/W78)*100</f>
        <v>#DIV/0!</v>
      </c>
      <c r="Z78" s="33"/>
      <c r="AA78" s="71"/>
      <c r="AB78" s="96" t="e">
        <f t="shared" si="86"/>
        <v>#DIV/0!</v>
      </c>
      <c r="AC78" s="36"/>
      <c r="AD78" s="71"/>
      <c r="AE78" s="96" t="e">
        <f t="shared" si="87"/>
        <v>#DIV/0!</v>
      </c>
      <c r="AF78" s="36"/>
      <c r="AG78" s="71"/>
      <c r="AH78" s="96" t="e">
        <f t="shared" si="88"/>
        <v>#DIV/0!</v>
      </c>
      <c r="AI78" s="38"/>
      <c r="AJ78" s="71"/>
      <c r="AK78" s="96" t="e">
        <f t="shared" si="89"/>
        <v>#DIV/0!</v>
      </c>
      <c r="AL78" s="38"/>
      <c r="AM78" s="71"/>
      <c r="AN78" s="96" t="e">
        <f t="shared" si="90"/>
        <v>#DIV/0!</v>
      </c>
      <c r="AO78" s="38"/>
      <c r="AP78" s="34"/>
      <c r="AQ78" s="96" t="e">
        <f t="shared" si="96"/>
        <v>#DIV/0!</v>
      </c>
      <c r="AR78" s="220"/>
    </row>
    <row r="79" spans="1:44" ht="21" customHeight="1">
      <c r="A79" s="237" t="s">
        <v>90</v>
      </c>
      <c r="B79" s="231" t="s">
        <v>54</v>
      </c>
      <c r="C79" s="234" t="s">
        <v>55</v>
      </c>
      <c r="D79" s="65" t="s">
        <v>36</v>
      </c>
      <c r="E79" s="64">
        <f t="shared" si="83"/>
        <v>62.8</v>
      </c>
      <c r="F79" s="55">
        <f t="shared" si="84"/>
        <v>38.4</v>
      </c>
      <c r="G79" s="96">
        <f t="shared" si="85"/>
        <v>61.146496815286625</v>
      </c>
      <c r="H79" s="49">
        <f>H80+H81+H82+H83+H84+H85</f>
        <v>0</v>
      </c>
      <c r="I79" s="50">
        <f>SUM(I80:I85)</f>
        <v>0</v>
      </c>
      <c r="J79" s="96" t="e">
        <f>(I79/H79)*100</f>
        <v>#DIV/0!</v>
      </c>
      <c r="K79" s="49">
        <f>K80+K81+K82+K83+K84+K85</f>
        <v>0</v>
      </c>
      <c r="L79" s="50">
        <f>SUM(L80:L85)</f>
        <v>0</v>
      </c>
      <c r="M79" s="96" t="e">
        <f t="shared" si="92"/>
        <v>#DIV/0!</v>
      </c>
      <c r="N79" s="49">
        <f>N80+N81+N82+N83+N84+N85</f>
        <v>0</v>
      </c>
      <c r="O79" s="50">
        <f>SUM(O80:O85)</f>
        <v>0</v>
      </c>
      <c r="P79" s="96" t="e">
        <f>(O79/N79)*100</f>
        <v>#DIV/0!</v>
      </c>
      <c r="Q79" s="49">
        <f>Q80+Q81+Q82+Q83+Q84+Q85</f>
        <v>0</v>
      </c>
      <c r="R79" s="50">
        <f>SUM(R80:R85)</f>
        <v>0</v>
      </c>
      <c r="S79" s="96" t="e">
        <f>(R79/Q79)*100</f>
        <v>#DIV/0!</v>
      </c>
      <c r="T79" s="49">
        <f>T80+T81+T82+T83+T84+T85</f>
        <v>0</v>
      </c>
      <c r="U79" s="50">
        <f>SUM(U80:U85)</f>
        <v>0</v>
      </c>
      <c r="V79" s="96" t="e">
        <f>(U79/T79)*100</f>
        <v>#DIV/0!</v>
      </c>
      <c r="W79" s="49">
        <f>W80+W81+W82+W83+W84+W85</f>
        <v>24</v>
      </c>
      <c r="X79" s="50">
        <f>SUM(X80:X85)</f>
        <v>24</v>
      </c>
      <c r="Y79" s="96">
        <f>(X79/W79)*100</f>
        <v>100</v>
      </c>
      <c r="Z79" s="49">
        <f>Z80+Z81+Z82+Z83+Z84+Z85</f>
        <v>7.1999999999999993</v>
      </c>
      <c r="AA79" s="50">
        <f>SUM(AA80:AA85)</f>
        <v>7.1999999999999993</v>
      </c>
      <c r="AB79" s="96">
        <f t="shared" si="86"/>
        <v>100</v>
      </c>
      <c r="AC79" s="49">
        <f>AC80+AC81+AC82+AC83+AC84+AC85</f>
        <v>7.1999999999999993</v>
      </c>
      <c r="AD79" s="50">
        <f>SUM(AD80:AD85)</f>
        <v>7.1999999999999993</v>
      </c>
      <c r="AE79" s="96">
        <f t="shared" si="87"/>
        <v>100</v>
      </c>
      <c r="AF79" s="49">
        <f>AF80+AF81+AF82+AF83+AF84+AF85</f>
        <v>7.1999999999999993</v>
      </c>
      <c r="AG79" s="50">
        <f>SUM(AG80:AG85)</f>
        <v>0</v>
      </c>
      <c r="AH79" s="96">
        <f t="shared" si="88"/>
        <v>0</v>
      </c>
      <c r="AI79" s="49">
        <f>AI80+AI81+AI82+AI83+AI84+AI85</f>
        <v>5.6</v>
      </c>
      <c r="AJ79" s="50">
        <f>SUM(AJ80:AJ85)</f>
        <v>0</v>
      </c>
      <c r="AK79" s="96">
        <f t="shared" si="89"/>
        <v>0</v>
      </c>
      <c r="AL79" s="49">
        <f>SUM(AL80:AL85)</f>
        <v>11.6</v>
      </c>
      <c r="AM79" s="50">
        <f>SUM(AM80:AM85)</f>
        <v>0</v>
      </c>
      <c r="AN79" s="96">
        <f t="shared" si="90"/>
        <v>0</v>
      </c>
      <c r="AO79" s="49">
        <f>AO80+AO81+AO82+AO83+AO84+AO85</f>
        <v>0</v>
      </c>
      <c r="AP79" s="50">
        <f>AP80+AP81+AP82+AP83+AP84+AP85</f>
        <v>0</v>
      </c>
      <c r="AQ79" s="96" t="e">
        <f t="shared" si="96"/>
        <v>#DIV/0!</v>
      </c>
      <c r="AR79" s="69"/>
    </row>
    <row r="80" spans="1:44" ht="26.25" customHeight="1">
      <c r="A80" s="238"/>
      <c r="B80" s="232"/>
      <c r="C80" s="235"/>
      <c r="D80" s="32" t="s">
        <v>28</v>
      </c>
      <c r="E80" s="64">
        <f t="shared" si="83"/>
        <v>0</v>
      </c>
      <c r="F80" s="55">
        <f t="shared" si="84"/>
        <v>0</v>
      </c>
      <c r="G80" s="96" t="e">
        <f t="shared" si="85"/>
        <v>#DIV/0!</v>
      </c>
      <c r="H80" s="33"/>
      <c r="I80" s="34"/>
      <c r="J80" s="96" t="e">
        <f t="shared" si="91"/>
        <v>#DIV/0!</v>
      </c>
      <c r="K80" s="33"/>
      <c r="L80" s="34"/>
      <c r="M80" s="96" t="e">
        <f t="shared" si="92"/>
        <v>#DIV/0!</v>
      </c>
      <c r="N80" s="33"/>
      <c r="O80" s="34"/>
      <c r="P80" s="96" t="e">
        <f t="shared" si="93"/>
        <v>#DIV/0!</v>
      </c>
      <c r="Q80" s="33"/>
      <c r="R80" s="34"/>
      <c r="S80" s="96" t="e">
        <f t="shared" si="97"/>
        <v>#DIV/0!</v>
      </c>
      <c r="T80" s="33"/>
      <c r="U80" s="34"/>
      <c r="V80" s="96" t="e">
        <f t="shared" si="94"/>
        <v>#DIV/0!</v>
      </c>
      <c r="W80" s="42"/>
      <c r="X80" s="34"/>
      <c r="Y80" s="96" t="e">
        <f t="shared" si="95"/>
        <v>#DIV/0!</v>
      </c>
      <c r="Z80" s="33"/>
      <c r="AA80" s="52"/>
      <c r="AB80" s="96" t="e">
        <f t="shared" si="86"/>
        <v>#DIV/0!</v>
      </c>
      <c r="AC80" s="33"/>
      <c r="AD80" s="52"/>
      <c r="AE80" s="96" t="e">
        <f t="shared" si="87"/>
        <v>#DIV/0!</v>
      </c>
      <c r="AF80" s="33"/>
      <c r="AG80" s="52"/>
      <c r="AH80" s="96" t="e">
        <f t="shared" si="88"/>
        <v>#DIV/0!</v>
      </c>
      <c r="AI80" s="33"/>
      <c r="AJ80" s="52"/>
      <c r="AK80" s="96" t="e">
        <f t="shared" si="89"/>
        <v>#DIV/0!</v>
      </c>
      <c r="AL80" s="33"/>
      <c r="AM80" s="52"/>
      <c r="AN80" s="96" t="e">
        <f t="shared" si="90"/>
        <v>#DIV/0!</v>
      </c>
      <c r="AO80" s="36"/>
      <c r="AP80" s="34"/>
      <c r="AQ80" s="96" t="e">
        <f t="shared" si="96"/>
        <v>#DIV/0!</v>
      </c>
      <c r="AR80" s="69"/>
    </row>
    <row r="81" spans="1:44" ht="30" customHeight="1">
      <c r="A81" s="238"/>
      <c r="B81" s="232"/>
      <c r="C81" s="235"/>
      <c r="D81" s="74" t="s">
        <v>29</v>
      </c>
      <c r="E81" s="64">
        <f t="shared" si="83"/>
        <v>12.799999999999999</v>
      </c>
      <c r="F81" s="55">
        <f t="shared" si="84"/>
        <v>11.2</v>
      </c>
      <c r="G81" s="96">
        <f t="shared" si="85"/>
        <v>87.5</v>
      </c>
      <c r="H81" s="33"/>
      <c r="I81" s="34"/>
      <c r="J81" s="96" t="e">
        <f t="shared" si="91"/>
        <v>#DIV/0!</v>
      </c>
      <c r="K81" s="33"/>
      <c r="L81" s="34"/>
      <c r="M81" s="96" t="e">
        <f t="shared" si="92"/>
        <v>#DIV/0!</v>
      </c>
      <c r="N81" s="33"/>
      <c r="O81" s="34"/>
      <c r="P81" s="96" t="e">
        <f t="shared" si="93"/>
        <v>#DIV/0!</v>
      </c>
      <c r="Q81" s="33"/>
      <c r="R81" s="34"/>
      <c r="S81" s="96" t="e">
        <f t="shared" si="97"/>
        <v>#DIV/0!</v>
      </c>
      <c r="T81" s="33"/>
      <c r="U81" s="34"/>
      <c r="V81" s="96" t="e">
        <f t="shared" si="94"/>
        <v>#DIV/0!</v>
      </c>
      <c r="W81" s="42">
        <v>8</v>
      </c>
      <c r="X81" s="34">
        <v>8</v>
      </c>
      <c r="Y81" s="96">
        <f t="shared" si="95"/>
        <v>100</v>
      </c>
      <c r="Z81" s="33">
        <v>1.6</v>
      </c>
      <c r="AA81" s="52">
        <v>1.6</v>
      </c>
      <c r="AB81" s="96">
        <f t="shared" si="86"/>
        <v>100</v>
      </c>
      <c r="AC81" s="33">
        <v>1.6</v>
      </c>
      <c r="AD81" s="52">
        <v>1.6</v>
      </c>
      <c r="AE81" s="96">
        <f t="shared" si="87"/>
        <v>100</v>
      </c>
      <c r="AF81" s="33">
        <v>1.6</v>
      </c>
      <c r="AG81" s="52"/>
      <c r="AH81" s="96">
        <f t="shared" si="88"/>
        <v>0</v>
      </c>
      <c r="AI81" s="33">
        <v>0</v>
      </c>
      <c r="AJ81" s="52"/>
      <c r="AK81" s="96" t="e">
        <f t="shared" si="89"/>
        <v>#DIV/0!</v>
      </c>
      <c r="AL81" s="33">
        <v>0</v>
      </c>
      <c r="AM81" s="52"/>
      <c r="AN81" s="96" t="e">
        <f t="shared" si="90"/>
        <v>#DIV/0!</v>
      </c>
      <c r="AO81" s="36">
        <v>0</v>
      </c>
      <c r="AP81" s="34"/>
      <c r="AQ81" s="96" t="e">
        <f t="shared" si="96"/>
        <v>#DIV/0!</v>
      </c>
      <c r="AR81" s="69"/>
    </row>
    <row r="82" spans="1:44" ht="16.5" customHeight="1">
      <c r="A82" s="238"/>
      <c r="B82" s="232"/>
      <c r="C82" s="235"/>
      <c r="D82" s="39" t="s">
        <v>30</v>
      </c>
      <c r="E82" s="64">
        <f t="shared" si="83"/>
        <v>50.000000000000007</v>
      </c>
      <c r="F82" s="55">
        <f t="shared" si="84"/>
        <v>27.200000000000003</v>
      </c>
      <c r="G82" s="96">
        <f t="shared" si="85"/>
        <v>54.399999999999991</v>
      </c>
      <c r="H82" s="33"/>
      <c r="I82" s="34"/>
      <c r="J82" s="96" t="e">
        <f t="shared" si="91"/>
        <v>#DIV/0!</v>
      </c>
      <c r="K82" s="33"/>
      <c r="L82" s="34"/>
      <c r="M82" s="96" t="e">
        <f t="shared" si="92"/>
        <v>#DIV/0!</v>
      </c>
      <c r="N82" s="33"/>
      <c r="O82" s="34"/>
      <c r="P82" s="96" t="e">
        <f t="shared" si="93"/>
        <v>#DIV/0!</v>
      </c>
      <c r="Q82" s="33"/>
      <c r="R82" s="34"/>
      <c r="S82" s="96" t="e">
        <f t="shared" si="97"/>
        <v>#DIV/0!</v>
      </c>
      <c r="T82" s="49"/>
      <c r="U82" s="34"/>
      <c r="V82" s="96" t="e">
        <f t="shared" si="94"/>
        <v>#DIV/0!</v>
      </c>
      <c r="W82" s="91">
        <v>16</v>
      </c>
      <c r="X82" s="34">
        <v>16</v>
      </c>
      <c r="Y82" s="96">
        <f t="shared" si="95"/>
        <v>100</v>
      </c>
      <c r="Z82" s="49">
        <v>5.6</v>
      </c>
      <c r="AA82" s="52">
        <v>5.6</v>
      </c>
      <c r="AB82" s="96">
        <f t="shared" si="86"/>
        <v>100</v>
      </c>
      <c r="AC82" s="49">
        <v>5.6</v>
      </c>
      <c r="AD82" s="52">
        <v>5.6</v>
      </c>
      <c r="AE82" s="96">
        <f t="shared" si="87"/>
        <v>100</v>
      </c>
      <c r="AF82" s="33">
        <v>5.6</v>
      </c>
      <c r="AG82" s="52">
        <v>0</v>
      </c>
      <c r="AH82" s="96">
        <f t="shared" si="88"/>
        <v>0</v>
      </c>
      <c r="AI82" s="33">
        <v>5.6</v>
      </c>
      <c r="AJ82" s="52">
        <v>0</v>
      </c>
      <c r="AK82" s="96">
        <f t="shared" si="89"/>
        <v>0</v>
      </c>
      <c r="AL82" s="33">
        <v>11.6</v>
      </c>
      <c r="AM82" s="52">
        <v>0</v>
      </c>
      <c r="AN82" s="96">
        <f t="shared" si="90"/>
        <v>0</v>
      </c>
      <c r="AO82" s="36">
        <v>0</v>
      </c>
      <c r="AP82" s="34">
        <v>0</v>
      </c>
      <c r="AQ82" s="96" t="e">
        <f t="shared" si="96"/>
        <v>#DIV/0!</v>
      </c>
      <c r="AR82" s="69"/>
    </row>
    <row r="83" spans="1:44" ht="33.75" customHeight="1">
      <c r="A83" s="238"/>
      <c r="B83" s="232"/>
      <c r="C83" s="235"/>
      <c r="D83" s="39" t="s">
        <v>31</v>
      </c>
      <c r="E83" s="64">
        <f t="shared" si="83"/>
        <v>0</v>
      </c>
      <c r="F83" s="55">
        <f t="shared" si="84"/>
        <v>0</v>
      </c>
      <c r="G83" s="96" t="e">
        <f t="shared" si="85"/>
        <v>#DIV/0!</v>
      </c>
      <c r="H83" s="33"/>
      <c r="I83" s="34"/>
      <c r="J83" s="96" t="e">
        <f t="shared" si="91"/>
        <v>#DIV/0!</v>
      </c>
      <c r="K83" s="33"/>
      <c r="L83" s="34"/>
      <c r="M83" s="96" t="e">
        <f t="shared" si="92"/>
        <v>#DIV/0!</v>
      </c>
      <c r="N83" s="33"/>
      <c r="O83" s="34"/>
      <c r="P83" s="96" t="e">
        <f t="shared" si="93"/>
        <v>#DIV/0!</v>
      </c>
      <c r="Q83" s="33"/>
      <c r="R83" s="34"/>
      <c r="S83" s="96" t="e">
        <f t="shared" si="97"/>
        <v>#DIV/0!</v>
      </c>
      <c r="T83" s="33"/>
      <c r="U83" s="34"/>
      <c r="V83" s="96" t="e">
        <f t="shared" si="94"/>
        <v>#DIV/0!</v>
      </c>
      <c r="W83" s="42"/>
      <c r="X83" s="34"/>
      <c r="Y83" s="96" t="e">
        <f t="shared" si="95"/>
        <v>#DIV/0!</v>
      </c>
      <c r="Z83" s="33"/>
      <c r="AA83" s="52"/>
      <c r="AB83" s="96" t="e">
        <f t="shared" si="86"/>
        <v>#DIV/0!</v>
      </c>
      <c r="AC83" s="33"/>
      <c r="AD83" s="52"/>
      <c r="AE83" s="96" t="e">
        <f t="shared" si="87"/>
        <v>#DIV/0!</v>
      </c>
      <c r="AF83" s="33"/>
      <c r="AG83" s="52"/>
      <c r="AH83" s="96" t="e">
        <f t="shared" si="88"/>
        <v>#DIV/0!</v>
      </c>
      <c r="AI83" s="33"/>
      <c r="AJ83" s="52"/>
      <c r="AK83" s="96" t="e">
        <f t="shared" si="89"/>
        <v>#DIV/0!</v>
      </c>
      <c r="AL83" s="33"/>
      <c r="AM83" s="52"/>
      <c r="AN83" s="96" t="e">
        <f t="shared" si="90"/>
        <v>#DIV/0!</v>
      </c>
      <c r="AO83" s="36"/>
      <c r="AP83" s="34"/>
      <c r="AQ83" s="96" t="e">
        <f t="shared" si="96"/>
        <v>#DIV/0!</v>
      </c>
      <c r="AR83" s="69"/>
    </row>
    <row r="84" spans="1:44" ht="29.25" customHeight="1">
      <c r="A84" s="238"/>
      <c r="B84" s="232"/>
      <c r="C84" s="235"/>
      <c r="D84" s="65" t="s">
        <v>32</v>
      </c>
      <c r="E84" s="64">
        <f t="shared" si="83"/>
        <v>0</v>
      </c>
      <c r="F84" s="55">
        <f t="shared" si="84"/>
        <v>0</v>
      </c>
      <c r="G84" s="96" t="e">
        <f t="shared" si="85"/>
        <v>#DIV/0!</v>
      </c>
      <c r="H84" s="33"/>
      <c r="I84" s="34"/>
      <c r="J84" s="96" t="e">
        <f t="shared" si="91"/>
        <v>#DIV/0!</v>
      </c>
      <c r="K84" s="33"/>
      <c r="L84" s="34"/>
      <c r="M84" s="96" t="e">
        <f t="shared" si="92"/>
        <v>#DIV/0!</v>
      </c>
      <c r="N84" s="33"/>
      <c r="O84" s="34"/>
      <c r="P84" s="96" t="e">
        <f t="shared" si="93"/>
        <v>#DIV/0!</v>
      </c>
      <c r="Q84" s="33"/>
      <c r="R84" s="34"/>
      <c r="S84" s="96" t="e">
        <f t="shared" si="97"/>
        <v>#DIV/0!</v>
      </c>
      <c r="T84" s="33"/>
      <c r="U84" s="34"/>
      <c r="V84" s="96" t="e">
        <f t="shared" si="94"/>
        <v>#DIV/0!</v>
      </c>
      <c r="W84" s="42"/>
      <c r="X84" s="34"/>
      <c r="Y84" s="96" t="e">
        <f t="shared" si="95"/>
        <v>#DIV/0!</v>
      </c>
      <c r="Z84" s="33"/>
      <c r="AA84" s="52"/>
      <c r="AB84" s="96" t="e">
        <f t="shared" si="86"/>
        <v>#DIV/0!</v>
      </c>
      <c r="AC84" s="33"/>
      <c r="AD84" s="52"/>
      <c r="AE84" s="96" t="e">
        <f t="shared" si="87"/>
        <v>#DIV/0!</v>
      </c>
      <c r="AF84" s="33"/>
      <c r="AG84" s="52"/>
      <c r="AH84" s="96" t="e">
        <f t="shared" si="88"/>
        <v>#DIV/0!</v>
      </c>
      <c r="AI84" s="33"/>
      <c r="AJ84" s="52"/>
      <c r="AK84" s="96" t="e">
        <f t="shared" si="89"/>
        <v>#DIV/0!</v>
      </c>
      <c r="AL84" s="33"/>
      <c r="AM84" s="52"/>
      <c r="AN84" s="96" t="e">
        <f t="shared" si="90"/>
        <v>#DIV/0!</v>
      </c>
      <c r="AO84" s="36"/>
      <c r="AP84" s="34"/>
      <c r="AQ84" s="96" t="e">
        <f t="shared" si="96"/>
        <v>#DIV/0!</v>
      </c>
      <c r="AR84" s="69"/>
    </row>
    <row r="85" spans="1:44" ht="87.75" customHeight="1">
      <c r="A85" s="239"/>
      <c r="B85" s="233"/>
      <c r="C85" s="236"/>
      <c r="D85" s="32" t="s">
        <v>33</v>
      </c>
      <c r="E85" s="64">
        <f t="shared" si="83"/>
        <v>0</v>
      </c>
      <c r="F85" s="55">
        <f t="shared" si="84"/>
        <v>0</v>
      </c>
      <c r="G85" s="96" t="e">
        <f t="shared" si="85"/>
        <v>#DIV/0!</v>
      </c>
      <c r="H85" s="33"/>
      <c r="I85" s="34"/>
      <c r="J85" s="96" t="e">
        <f t="shared" si="91"/>
        <v>#DIV/0!</v>
      </c>
      <c r="K85" s="33"/>
      <c r="L85" s="34"/>
      <c r="M85" s="96" t="e">
        <f t="shared" si="92"/>
        <v>#DIV/0!</v>
      </c>
      <c r="N85" s="33"/>
      <c r="O85" s="34"/>
      <c r="P85" s="96" t="e">
        <f t="shared" si="93"/>
        <v>#DIV/0!</v>
      </c>
      <c r="Q85" s="33"/>
      <c r="R85" s="34"/>
      <c r="S85" s="96" t="e">
        <f t="shared" si="97"/>
        <v>#DIV/0!</v>
      </c>
      <c r="T85" s="33"/>
      <c r="U85" s="34"/>
      <c r="V85" s="96" t="e">
        <f t="shared" si="94"/>
        <v>#DIV/0!</v>
      </c>
      <c r="W85" s="42"/>
      <c r="X85" s="34"/>
      <c r="Y85" s="96" t="e">
        <f t="shared" si="95"/>
        <v>#DIV/0!</v>
      </c>
      <c r="Z85" s="33"/>
      <c r="AA85" s="52"/>
      <c r="AB85" s="96" t="e">
        <f t="shared" si="86"/>
        <v>#DIV/0!</v>
      </c>
      <c r="AC85" s="33"/>
      <c r="AD85" s="52"/>
      <c r="AE85" s="96" t="e">
        <f t="shared" si="87"/>
        <v>#DIV/0!</v>
      </c>
      <c r="AF85" s="33"/>
      <c r="AG85" s="52"/>
      <c r="AH85" s="96" t="e">
        <f t="shared" si="88"/>
        <v>#DIV/0!</v>
      </c>
      <c r="AI85" s="33"/>
      <c r="AJ85" s="52"/>
      <c r="AK85" s="96" t="e">
        <f t="shared" si="89"/>
        <v>#DIV/0!</v>
      </c>
      <c r="AL85" s="33"/>
      <c r="AM85" s="52"/>
      <c r="AN85" s="96" t="e">
        <f t="shared" si="90"/>
        <v>#DIV/0!</v>
      </c>
      <c r="AO85" s="36"/>
      <c r="AP85" s="34"/>
      <c r="AQ85" s="96" t="e">
        <f t="shared" si="96"/>
        <v>#DIV/0!</v>
      </c>
      <c r="AR85" s="69"/>
    </row>
    <row r="86" spans="1:44" ht="22.5" customHeight="1">
      <c r="A86" s="249" t="s">
        <v>45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1"/>
    </row>
    <row r="87" spans="1:44" ht="18.75" customHeight="1">
      <c r="A87" s="193" t="s">
        <v>46</v>
      </c>
      <c r="B87" s="194"/>
      <c r="C87" s="195"/>
      <c r="D87" s="70" t="s">
        <v>36</v>
      </c>
      <c r="E87" s="64">
        <f t="shared" ref="E87:E100" si="98">H87+K87+N87+Q87+T87+W87+Z87+AC87+AF87+AI87+AL87+AO87</f>
        <v>187.6</v>
      </c>
      <c r="F87" s="55">
        <f t="shared" ref="F87:F100" si="99">I87+L87+O87+R87+U87+X87+AA87+AD87+AG87+AJ87+AM87+AP87</f>
        <v>127.6</v>
      </c>
      <c r="G87" s="96">
        <f t="shared" si="85"/>
        <v>68.017057569296384</v>
      </c>
      <c r="H87" s="49">
        <f>SUM(H88:H93)</f>
        <v>0</v>
      </c>
      <c r="I87" s="50">
        <f>SUM(I88:I93)</f>
        <v>0</v>
      </c>
      <c r="J87" s="96" t="e">
        <f t="shared" ref="J87:J107" si="100">(I87/H87)*100</f>
        <v>#DIV/0!</v>
      </c>
      <c r="K87" s="49">
        <f>SUM(K88:K93)</f>
        <v>0</v>
      </c>
      <c r="L87" s="50">
        <f>SUM(L88:L93)</f>
        <v>0</v>
      </c>
      <c r="M87" s="96" t="e">
        <f t="shared" ref="M87:M107" si="101">(L87/K87)*100</f>
        <v>#DIV/0!</v>
      </c>
      <c r="N87" s="49">
        <f>SUM(N88:N93)</f>
        <v>0</v>
      </c>
      <c r="O87" s="50">
        <f>SUM(O88:O93)</f>
        <v>0</v>
      </c>
      <c r="P87" s="96" t="e">
        <f t="shared" ref="P87:P107" si="102">(O87/N87)*100</f>
        <v>#DIV/0!</v>
      </c>
      <c r="Q87" s="49">
        <f>SUM(Q88:Q93)</f>
        <v>0</v>
      </c>
      <c r="R87" s="50">
        <f>SUM(R88:R93)</f>
        <v>0</v>
      </c>
      <c r="S87" s="96" t="e">
        <f t="shared" ref="S87:S107" si="103">(R87/Q87)*100</f>
        <v>#DIV/0!</v>
      </c>
      <c r="T87" s="49">
        <f>SUM(T88:T93)</f>
        <v>0</v>
      </c>
      <c r="U87" s="50">
        <f>SUM(U88:U93)</f>
        <v>0</v>
      </c>
      <c r="V87" s="96" t="e">
        <f t="shared" ref="V87:V107" si="104">(U87/T87)*100</f>
        <v>#DIV/0!</v>
      </c>
      <c r="W87" s="49">
        <f>SUM(W88:W93)</f>
        <v>127.6</v>
      </c>
      <c r="X87" s="50">
        <f>SUM(X88:X93)</f>
        <v>127.6</v>
      </c>
      <c r="Y87" s="96">
        <f t="shared" ref="Y87:Y107" si="105">(X87/W87)*100</f>
        <v>100</v>
      </c>
      <c r="Z87" s="49">
        <f>SUM(Z88:Z93)</f>
        <v>0</v>
      </c>
      <c r="AA87" s="50">
        <f>SUM(AA88:AA93)</f>
        <v>0</v>
      </c>
      <c r="AB87" s="96" t="e">
        <f t="shared" ref="AB87:AB107" si="106">(AA87/Z87)*100</f>
        <v>#DIV/0!</v>
      </c>
      <c r="AC87" s="49">
        <f>SUM(AC88:AC93)</f>
        <v>0</v>
      </c>
      <c r="AD87" s="50">
        <f>SUM(AD88:AD93)</f>
        <v>0</v>
      </c>
      <c r="AE87" s="96" t="e">
        <f>(AD87/#REF!)*100</f>
        <v>#REF!</v>
      </c>
      <c r="AF87" s="49">
        <f>SUM(AF88:AF93)</f>
        <v>20</v>
      </c>
      <c r="AG87" s="50">
        <f>SUM(AG88:AG93)</f>
        <v>0</v>
      </c>
      <c r="AH87" s="96" t="e">
        <f>(AG87/#REF!)*100</f>
        <v>#REF!</v>
      </c>
      <c r="AI87" s="49">
        <f>SUM(AI88:AI93)</f>
        <v>0</v>
      </c>
      <c r="AJ87" s="50">
        <f>SUM(AJ88:AJ93)</f>
        <v>0</v>
      </c>
      <c r="AK87" s="96" t="e">
        <f t="shared" ref="AK87:AK107" si="107">(AJ87/AI87)*100</f>
        <v>#DIV/0!</v>
      </c>
      <c r="AL87" s="49">
        <f>SUM(AL88:AL93)</f>
        <v>20</v>
      </c>
      <c r="AM87" s="50">
        <f>SUM(AM88:AM93)</f>
        <v>0</v>
      </c>
      <c r="AN87" s="96">
        <f t="shared" ref="AN87:AN107" si="108">(AM87/AL87)*100</f>
        <v>0</v>
      </c>
      <c r="AO87" s="49">
        <f>SUM(AO88:AO93)</f>
        <v>20</v>
      </c>
      <c r="AP87" s="50">
        <f>SUM(AP88:AP93)</f>
        <v>0</v>
      </c>
      <c r="AQ87" s="96">
        <f t="shared" ref="AQ87:AQ107" si="109">(AP87/AO87)*100</f>
        <v>0</v>
      </c>
      <c r="AR87" s="202"/>
    </row>
    <row r="88" spans="1:44" ht="31.2">
      <c r="A88" s="196"/>
      <c r="B88" s="197"/>
      <c r="C88" s="198"/>
      <c r="D88" s="65" t="s">
        <v>28</v>
      </c>
      <c r="E88" s="64">
        <f t="shared" si="98"/>
        <v>0</v>
      </c>
      <c r="F88" s="55">
        <f t="shared" si="99"/>
        <v>0</v>
      </c>
      <c r="G88" s="96" t="e">
        <f t="shared" si="85"/>
        <v>#DIV/0!</v>
      </c>
      <c r="H88" s="33">
        <f>H64+H57+H50+H36</f>
        <v>0</v>
      </c>
      <c r="I88" s="34">
        <f>I64+I57+I50+I36</f>
        <v>0</v>
      </c>
      <c r="J88" s="96" t="e">
        <f t="shared" si="100"/>
        <v>#DIV/0!</v>
      </c>
      <c r="K88" s="33">
        <f t="shared" ref="K88:L93" si="110">K64+K57+K50+K36</f>
        <v>0</v>
      </c>
      <c r="L88" s="34">
        <f t="shared" si="110"/>
        <v>0</v>
      </c>
      <c r="M88" s="96" t="e">
        <f t="shared" si="101"/>
        <v>#DIV/0!</v>
      </c>
      <c r="N88" s="33">
        <f t="shared" ref="N88:O93" si="111">N64+N57+N50+N36</f>
        <v>0</v>
      </c>
      <c r="O88" s="34">
        <f t="shared" si="111"/>
        <v>0</v>
      </c>
      <c r="P88" s="96" t="e">
        <f t="shared" si="102"/>
        <v>#DIV/0!</v>
      </c>
      <c r="Q88" s="33">
        <f t="shared" ref="Q88:R93" si="112">Q64+Q57+Q50+Q36</f>
        <v>0</v>
      </c>
      <c r="R88" s="34">
        <f t="shared" si="112"/>
        <v>0</v>
      </c>
      <c r="S88" s="96" t="e">
        <f t="shared" si="103"/>
        <v>#DIV/0!</v>
      </c>
      <c r="T88" s="33">
        <f t="shared" ref="T88:U93" si="113">T64+T57+T50+T36</f>
        <v>0</v>
      </c>
      <c r="U88" s="34">
        <f t="shared" si="113"/>
        <v>0</v>
      </c>
      <c r="V88" s="96" t="e">
        <f t="shared" si="104"/>
        <v>#DIV/0!</v>
      </c>
      <c r="W88" s="33">
        <f t="shared" ref="W88:Z93" si="114">W64+W57+W50+W36</f>
        <v>0</v>
      </c>
      <c r="X88" s="34">
        <f t="shared" si="114"/>
        <v>0</v>
      </c>
      <c r="Y88" s="96" t="e">
        <f t="shared" si="105"/>
        <v>#DIV/0!</v>
      </c>
      <c r="Z88" s="33">
        <f t="shared" ref="Z88:AA93" si="115">Z64+Z57+Z50+Z36</f>
        <v>0</v>
      </c>
      <c r="AA88" s="34">
        <f t="shared" si="115"/>
        <v>0</v>
      </c>
      <c r="AB88" s="96" t="e">
        <f t="shared" si="106"/>
        <v>#DIV/0!</v>
      </c>
      <c r="AC88" s="33">
        <f t="shared" ref="AC88:AD93" si="116">AC64+AC57+AC50+AC36</f>
        <v>0</v>
      </c>
      <c r="AD88" s="34">
        <f t="shared" si="116"/>
        <v>0</v>
      </c>
      <c r="AE88" s="96" t="e">
        <f>(AD88/#REF!)*100</f>
        <v>#REF!</v>
      </c>
      <c r="AF88" s="33">
        <f t="shared" ref="AF88:AG93" si="117">AF64+AF57+AF50+AF36</f>
        <v>0</v>
      </c>
      <c r="AG88" s="34">
        <f t="shared" si="117"/>
        <v>0</v>
      </c>
      <c r="AH88" s="96" t="e">
        <f>(AG88/#REF!)*100</f>
        <v>#REF!</v>
      </c>
      <c r="AI88" s="33">
        <f t="shared" ref="AI88:AJ93" si="118">AI64+AI57+AI50+AI36</f>
        <v>0</v>
      </c>
      <c r="AJ88" s="34">
        <f t="shared" si="118"/>
        <v>0</v>
      </c>
      <c r="AK88" s="96" t="e">
        <f t="shared" si="107"/>
        <v>#DIV/0!</v>
      </c>
      <c r="AL88" s="33">
        <f t="shared" ref="AL88:AM93" si="119">AL64+AL57+AL50+AL36</f>
        <v>0</v>
      </c>
      <c r="AM88" s="34">
        <f t="shared" si="119"/>
        <v>0</v>
      </c>
      <c r="AN88" s="96" t="e">
        <f t="shared" si="108"/>
        <v>#DIV/0!</v>
      </c>
      <c r="AO88" s="33">
        <f t="shared" ref="AO88:AP93" si="120">AO64+AO57+AO50+AO36</f>
        <v>0</v>
      </c>
      <c r="AP88" s="34">
        <f t="shared" si="120"/>
        <v>0</v>
      </c>
      <c r="AQ88" s="96" t="e">
        <f t="shared" si="109"/>
        <v>#DIV/0!</v>
      </c>
      <c r="AR88" s="188"/>
    </row>
    <row r="89" spans="1:44" ht="36" customHeight="1">
      <c r="A89" s="196"/>
      <c r="B89" s="197"/>
      <c r="C89" s="198"/>
      <c r="D89" s="66" t="s">
        <v>29</v>
      </c>
      <c r="E89" s="64">
        <f t="shared" si="98"/>
        <v>93.8</v>
      </c>
      <c r="F89" s="55">
        <f t="shared" si="99"/>
        <v>63.8</v>
      </c>
      <c r="G89" s="96">
        <f t="shared" si="85"/>
        <v>68.017057569296384</v>
      </c>
      <c r="H89" s="33">
        <f t="shared" ref="H89:I93" si="121">H65+H58+H51+H37</f>
        <v>0</v>
      </c>
      <c r="I89" s="34">
        <f t="shared" si="121"/>
        <v>0</v>
      </c>
      <c r="J89" s="96" t="e">
        <f t="shared" si="100"/>
        <v>#DIV/0!</v>
      </c>
      <c r="K89" s="33">
        <f t="shared" si="110"/>
        <v>0</v>
      </c>
      <c r="L89" s="34">
        <f t="shared" si="110"/>
        <v>0</v>
      </c>
      <c r="M89" s="96" t="e">
        <f t="shared" si="101"/>
        <v>#DIV/0!</v>
      </c>
      <c r="N89" s="33">
        <f t="shared" si="111"/>
        <v>0</v>
      </c>
      <c r="O89" s="34">
        <f t="shared" si="111"/>
        <v>0</v>
      </c>
      <c r="P89" s="96" t="e">
        <f t="shared" si="102"/>
        <v>#DIV/0!</v>
      </c>
      <c r="Q89" s="33">
        <f t="shared" si="112"/>
        <v>0</v>
      </c>
      <c r="R89" s="34">
        <f t="shared" si="112"/>
        <v>0</v>
      </c>
      <c r="S89" s="96" t="e">
        <f t="shared" si="103"/>
        <v>#DIV/0!</v>
      </c>
      <c r="T89" s="33">
        <f t="shared" si="113"/>
        <v>0</v>
      </c>
      <c r="U89" s="34">
        <f t="shared" si="113"/>
        <v>0</v>
      </c>
      <c r="V89" s="96" t="e">
        <f t="shared" si="104"/>
        <v>#DIV/0!</v>
      </c>
      <c r="W89" s="33">
        <f t="shared" si="114"/>
        <v>63.8</v>
      </c>
      <c r="X89" s="34">
        <f t="shared" si="114"/>
        <v>63.8</v>
      </c>
      <c r="Y89" s="96">
        <f t="shared" si="105"/>
        <v>100</v>
      </c>
      <c r="Z89" s="33">
        <f t="shared" si="115"/>
        <v>0</v>
      </c>
      <c r="AA89" s="34">
        <f t="shared" si="115"/>
        <v>0</v>
      </c>
      <c r="AB89" s="96" t="e">
        <f t="shared" si="106"/>
        <v>#DIV/0!</v>
      </c>
      <c r="AC89" s="33">
        <f t="shared" si="116"/>
        <v>0</v>
      </c>
      <c r="AD89" s="34">
        <f t="shared" si="116"/>
        <v>0</v>
      </c>
      <c r="AE89" s="96" t="e">
        <f>(AD89/#REF!)*100</f>
        <v>#REF!</v>
      </c>
      <c r="AF89" s="33">
        <f t="shared" si="117"/>
        <v>10</v>
      </c>
      <c r="AG89" s="34">
        <f t="shared" si="117"/>
        <v>0</v>
      </c>
      <c r="AH89" s="96" t="e">
        <f>(AG89/#REF!)*100</f>
        <v>#REF!</v>
      </c>
      <c r="AI89" s="33">
        <f t="shared" si="118"/>
        <v>0</v>
      </c>
      <c r="AJ89" s="34">
        <f t="shared" si="118"/>
        <v>0</v>
      </c>
      <c r="AK89" s="96" t="e">
        <f t="shared" si="107"/>
        <v>#DIV/0!</v>
      </c>
      <c r="AL89" s="33">
        <f t="shared" si="119"/>
        <v>10</v>
      </c>
      <c r="AM89" s="34">
        <f t="shared" si="119"/>
        <v>0</v>
      </c>
      <c r="AN89" s="96">
        <f t="shared" si="108"/>
        <v>0</v>
      </c>
      <c r="AO89" s="33">
        <f t="shared" si="120"/>
        <v>10</v>
      </c>
      <c r="AP89" s="34">
        <f t="shared" si="120"/>
        <v>0</v>
      </c>
      <c r="AQ89" s="96">
        <f t="shared" si="109"/>
        <v>0</v>
      </c>
      <c r="AR89" s="188"/>
    </row>
    <row r="90" spans="1:44" ht="20.25" customHeight="1">
      <c r="A90" s="196"/>
      <c r="B90" s="197"/>
      <c r="C90" s="198"/>
      <c r="D90" s="39" t="s">
        <v>30</v>
      </c>
      <c r="E90" s="64">
        <f t="shared" si="98"/>
        <v>93.8</v>
      </c>
      <c r="F90" s="55">
        <f t="shared" si="99"/>
        <v>63.8</v>
      </c>
      <c r="G90" s="96">
        <f t="shared" si="85"/>
        <v>68.017057569296384</v>
      </c>
      <c r="H90" s="33">
        <f t="shared" si="121"/>
        <v>0</v>
      </c>
      <c r="I90" s="34">
        <f t="shared" si="121"/>
        <v>0</v>
      </c>
      <c r="J90" s="96" t="e">
        <f t="shared" si="100"/>
        <v>#DIV/0!</v>
      </c>
      <c r="K90" s="33">
        <f t="shared" si="110"/>
        <v>0</v>
      </c>
      <c r="L90" s="34">
        <f t="shared" si="110"/>
        <v>0</v>
      </c>
      <c r="M90" s="96" t="e">
        <f t="shared" si="101"/>
        <v>#DIV/0!</v>
      </c>
      <c r="N90" s="33">
        <f t="shared" si="111"/>
        <v>0</v>
      </c>
      <c r="O90" s="34">
        <f t="shared" si="111"/>
        <v>0</v>
      </c>
      <c r="P90" s="96" t="e">
        <f t="shared" si="102"/>
        <v>#DIV/0!</v>
      </c>
      <c r="Q90" s="33">
        <f t="shared" si="112"/>
        <v>0</v>
      </c>
      <c r="R90" s="34">
        <f t="shared" si="112"/>
        <v>0</v>
      </c>
      <c r="S90" s="96" t="e">
        <f t="shared" si="103"/>
        <v>#DIV/0!</v>
      </c>
      <c r="T90" s="33">
        <f t="shared" si="113"/>
        <v>0</v>
      </c>
      <c r="U90" s="34">
        <f t="shared" si="113"/>
        <v>0</v>
      </c>
      <c r="V90" s="96" t="e">
        <f t="shared" si="104"/>
        <v>#DIV/0!</v>
      </c>
      <c r="W90" s="33">
        <f t="shared" si="114"/>
        <v>63.8</v>
      </c>
      <c r="X90" s="34">
        <f t="shared" si="114"/>
        <v>63.8</v>
      </c>
      <c r="Y90" s="96">
        <f t="shared" si="105"/>
        <v>100</v>
      </c>
      <c r="Z90" s="33">
        <f t="shared" si="114"/>
        <v>0</v>
      </c>
      <c r="AA90" s="34">
        <f t="shared" si="115"/>
        <v>0</v>
      </c>
      <c r="AB90" s="96" t="e">
        <f t="shared" si="106"/>
        <v>#DIV/0!</v>
      </c>
      <c r="AC90" s="33">
        <f t="shared" si="116"/>
        <v>0</v>
      </c>
      <c r="AD90" s="34">
        <f t="shared" si="116"/>
        <v>0</v>
      </c>
      <c r="AE90" s="96" t="e">
        <f>(AD90/#REF!)*100</f>
        <v>#REF!</v>
      </c>
      <c r="AF90" s="33">
        <f t="shared" si="117"/>
        <v>10</v>
      </c>
      <c r="AG90" s="34">
        <f t="shared" si="117"/>
        <v>0</v>
      </c>
      <c r="AH90" s="96" t="e">
        <f>(AG90/#REF!)*100</f>
        <v>#REF!</v>
      </c>
      <c r="AI90" s="33">
        <f t="shared" si="118"/>
        <v>0</v>
      </c>
      <c r="AJ90" s="34">
        <f t="shared" si="118"/>
        <v>0</v>
      </c>
      <c r="AK90" s="96" t="e">
        <f t="shared" si="107"/>
        <v>#DIV/0!</v>
      </c>
      <c r="AL90" s="33">
        <f>AL66+AL59+AL52+AL38</f>
        <v>10</v>
      </c>
      <c r="AM90" s="34">
        <f t="shared" si="119"/>
        <v>0</v>
      </c>
      <c r="AN90" s="96">
        <f t="shared" si="108"/>
        <v>0</v>
      </c>
      <c r="AO90" s="33">
        <f t="shared" si="120"/>
        <v>10</v>
      </c>
      <c r="AP90" s="34">
        <f t="shared" si="120"/>
        <v>0</v>
      </c>
      <c r="AQ90" s="96">
        <f t="shared" si="109"/>
        <v>0</v>
      </c>
      <c r="AR90" s="188"/>
    </row>
    <row r="91" spans="1:44" ht="39" customHeight="1">
      <c r="A91" s="196"/>
      <c r="B91" s="197"/>
      <c r="C91" s="198"/>
      <c r="D91" s="39" t="s">
        <v>31</v>
      </c>
      <c r="E91" s="64">
        <f t="shared" si="98"/>
        <v>0</v>
      </c>
      <c r="F91" s="55">
        <f t="shared" si="99"/>
        <v>0</v>
      </c>
      <c r="G91" s="96" t="e">
        <f t="shared" si="85"/>
        <v>#DIV/0!</v>
      </c>
      <c r="H91" s="33">
        <f t="shared" si="121"/>
        <v>0</v>
      </c>
      <c r="I91" s="34">
        <f t="shared" si="121"/>
        <v>0</v>
      </c>
      <c r="J91" s="96" t="e">
        <f t="shared" si="100"/>
        <v>#DIV/0!</v>
      </c>
      <c r="K91" s="33">
        <f t="shared" si="110"/>
        <v>0</v>
      </c>
      <c r="L91" s="34">
        <f t="shared" si="110"/>
        <v>0</v>
      </c>
      <c r="M91" s="96" t="e">
        <f t="shared" si="101"/>
        <v>#DIV/0!</v>
      </c>
      <c r="N91" s="33">
        <f t="shared" si="111"/>
        <v>0</v>
      </c>
      <c r="O91" s="34">
        <f t="shared" si="111"/>
        <v>0</v>
      </c>
      <c r="P91" s="96" t="e">
        <f t="shared" si="102"/>
        <v>#DIV/0!</v>
      </c>
      <c r="Q91" s="33">
        <f t="shared" si="112"/>
        <v>0</v>
      </c>
      <c r="R91" s="34">
        <f t="shared" si="112"/>
        <v>0</v>
      </c>
      <c r="S91" s="96" t="e">
        <f t="shared" si="103"/>
        <v>#DIV/0!</v>
      </c>
      <c r="T91" s="33">
        <f t="shared" si="113"/>
        <v>0</v>
      </c>
      <c r="U91" s="34">
        <f t="shared" si="113"/>
        <v>0</v>
      </c>
      <c r="V91" s="96" t="e">
        <f t="shared" si="104"/>
        <v>#DIV/0!</v>
      </c>
      <c r="W91" s="33">
        <f t="shared" si="114"/>
        <v>0</v>
      </c>
      <c r="X91" s="34">
        <f t="shared" si="114"/>
        <v>0</v>
      </c>
      <c r="Y91" s="96" t="e">
        <f t="shared" si="105"/>
        <v>#DIV/0!</v>
      </c>
      <c r="Z91" s="33">
        <f t="shared" si="115"/>
        <v>0</v>
      </c>
      <c r="AA91" s="34">
        <f t="shared" si="115"/>
        <v>0</v>
      </c>
      <c r="AB91" s="96" t="e">
        <f t="shared" si="106"/>
        <v>#DIV/0!</v>
      </c>
      <c r="AC91" s="33">
        <f t="shared" si="116"/>
        <v>0</v>
      </c>
      <c r="AD91" s="34">
        <f t="shared" si="116"/>
        <v>0</v>
      </c>
      <c r="AE91" s="96" t="e">
        <f>(AD91/#REF!)*100</f>
        <v>#REF!</v>
      </c>
      <c r="AF91" s="33">
        <f t="shared" si="117"/>
        <v>0</v>
      </c>
      <c r="AG91" s="34">
        <f t="shared" si="117"/>
        <v>0</v>
      </c>
      <c r="AH91" s="96" t="e">
        <f>(AG91/#REF!)*100</f>
        <v>#REF!</v>
      </c>
      <c r="AI91" s="33">
        <f t="shared" si="118"/>
        <v>0</v>
      </c>
      <c r="AJ91" s="34">
        <f t="shared" si="118"/>
        <v>0</v>
      </c>
      <c r="AK91" s="96" t="e">
        <f t="shared" si="107"/>
        <v>#DIV/0!</v>
      </c>
      <c r="AL91" s="33">
        <f t="shared" si="119"/>
        <v>0</v>
      </c>
      <c r="AM91" s="34">
        <f t="shared" si="119"/>
        <v>0</v>
      </c>
      <c r="AN91" s="96" t="e">
        <f t="shared" si="108"/>
        <v>#DIV/0!</v>
      </c>
      <c r="AO91" s="33">
        <f t="shared" si="120"/>
        <v>0</v>
      </c>
      <c r="AP91" s="34">
        <f t="shared" si="120"/>
        <v>0</v>
      </c>
      <c r="AQ91" s="96" t="e">
        <f t="shared" si="109"/>
        <v>#DIV/0!</v>
      </c>
      <c r="AR91" s="188"/>
    </row>
    <row r="92" spans="1:44" ht="20.25" customHeight="1">
      <c r="A92" s="196"/>
      <c r="B92" s="197"/>
      <c r="C92" s="198"/>
      <c r="D92" s="39" t="s">
        <v>32</v>
      </c>
      <c r="E92" s="64">
        <f t="shared" si="98"/>
        <v>0</v>
      </c>
      <c r="F92" s="55">
        <f t="shared" si="99"/>
        <v>0</v>
      </c>
      <c r="G92" s="96" t="e">
        <f t="shared" si="85"/>
        <v>#DIV/0!</v>
      </c>
      <c r="H92" s="33">
        <f t="shared" si="121"/>
        <v>0</v>
      </c>
      <c r="I92" s="34">
        <f t="shared" si="121"/>
        <v>0</v>
      </c>
      <c r="J92" s="96" t="e">
        <f t="shared" si="100"/>
        <v>#DIV/0!</v>
      </c>
      <c r="K92" s="33">
        <f t="shared" si="110"/>
        <v>0</v>
      </c>
      <c r="L92" s="34">
        <f t="shared" si="110"/>
        <v>0</v>
      </c>
      <c r="M92" s="96" t="e">
        <f t="shared" si="101"/>
        <v>#DIV/0!</v>
      </c>
      <c r="N92" s="33">
        <f t="shared" si="111"/>
        <v>0</v>
      </c>
      <c r="O92" s="34">
        <f t="shared" si="111"/>
        <v>0</v>
      </c>
      <c r="P92" s="96" t="e">
        <f t="shared" si="102"/>
        <v>#DIV/0!</v>
      </c>
      <c r="Q92" s="33">
        <f t="shared" si="112"/>
        <v>0</v>
      </c>
      <c r="R92" s="34">
        <f t="shared" si="112"/>
        <v>0</v>
      </c>
      <c r="S92" s="96" t="e">
        <f t="shared" si="103"/>
        <v>#DIV/0!</v>
      </c>
      <c r="T92" s="33">
        <f t="shared" si="113"/>
        <v>0</v>
      </c>
      <c r="U92" s="34">
        <f t="shared" si="113"/>
        <v>0</v>
      </c>
      <c r="V92" s="96" t="e">
        <f t="shared" si="104"/>
        <v>#DIV/0!</v>
      </c>
      <c r="W92" s="33">
        <f t="shared" si="114"/>
        <v>0</v>
      </c>
      <c r="X92" s="34">
        <f t="shared" si="114"/>
        <v>0</v>
      </c>
      <c r="Y92" s="96" t="e">
        <f t="shared" si="105"/>
        <v>#DIV/0!</v>
      </c>
      <c r="Z92" s="33">
        <f t="shared" si="115"/>
        <v>0</v>
      </c>
      <c r="AA92" s="34">
        <f t="shared" si="115"/>
        <v>0</v>
      </c>
      <c r="AB92" s="96" t="e">
        <f t="shared" si="106"/>
        <v>#DIV/0!</v>
      </c>
      <c r="AC92" s="33">
        <f t="shared" si="116"/>
        <v>0</v>
      </c>
      <c r="AD92" s="34">
        <f t="shared" si="116"/>
        <v>0</v>
      </c>
      <c r="AE92" s="96" t="e">
        <f>(AD92/#REF!)*100</f>
        <v>#REF!</v>
      </c>
      <c r="AF92" s="33">
        <f t="shared" si="117"/>
        <v>0</v>
      </c>
      <c r="AG92" s="34">
        <f t="shared" si="117"/>
        <v>0</v>
      </c>
      <c r="AH92" s="96" t="e">
        <f>(AG92/#REF!)*100</f>
        <v>#REF!</v>
      </c>
      <c r="AI92" s="33">
        <f t="shared" si="118"/>
        <v>0</v>
      </c>
      <c r="AJ92" s="34">
        <f t="shared" si="118"/>
        <v>0</v>
      </c>
      <c r="AK92" s="96" t="e">
        <f t="shared" si="107"/>
        <v>#DIV/0!</v>
      </c>
      <c r="AL92" s="33">
        <f t="shared" si="119"/>
        <v>0</v>
      </c>
      <c r="AM92" s="34">
        <f t="shared" si="119"/>
        <v>0</v>
      </c>
      <c r="AN92" s="96" t="e">
        <f t="shared" si="108"/>
        <v>#DIV/0!</v>
      </c>
      <c r="AO92" s="33">
        <f t="shared" si="120"/>
        <v>0</v>
      </c>
      <c r="AP92" s="34">
        <f t="shared" si="120"/>
        <v>0</v>
      </c>
      <c r="AQ92" s="96" t="e">
        <f t="shared" si="109"/>
        <v>#DIV/0!</v>
      </c>
      <c r="AR92" s="188"/>
    </row>
    <row r="93" spans="1:44" ht="31.2">
      <c r="A93" s="199"/>
      <c r="B93" s="200"/>
      <c r="C93" s="201"/>
      <c r="D93" s="32" t="s">
        <v>33</v>
      </c>
      <c r="E93" s="64">
        <f t="shared" si="98"/>
        <v>0</v>
      </c>
      <c r="F93" s="55">
        <f t="shared" si="99"/>
        <v>0</v>
      </c>
      <c r="G93" s="96" t="e">
        <f t="shared" si="85"/>
        <v>#DIV/0!</v>
      </c>
      <c r="H93" s="33">
        <f>H69+H62+H55+H41</f>
        <v>0</v>
      </c>
      <c r="I93" s="34">
        <f t="shared" si="121"/>
        <v>0</v>
      </c>
      <c r="J93" s="96" t="e">
        <f t="shared" si="100"/>
        <v>#DIV/0!</v>
      </c>
      <c r="K93" s="33">
        <f t="shared" si="110"/>
        <v>0</v>
      </c>
      <c r="L93" s="34">
        <f t="shared" si="110"/>
        <v>0</v>
      </c>
      <c r="M93" s="96" t="e">
        <f t="shared" si="101"/>
        <v>#DIV/0!</v>
      </c>
      <c r="N93" s="33">
        <f t="shared" si="111"/>
        <v>0</v>
      </c>
      <c r="O93" s="34">
        <f t="shared" si="111"/>
        <v>0</v>
      </c>
      <c r="P93" s="96" t="e">
        <f t="shared" si="102"/>
        <v>#DIV/0!</v>
      </c>
      <c r="Q93" s="33">
        <f t="shared" si="112"/>
        <v>0</v>
      </c>
      <c r="R93" s="34">
        <f t="shared" si="112"/>
        <v>0</v>
      </c>
      <c r="S93" s="96" t="e">
        <f t="shared" si="103"/>
        <v>#DIV/0!</v>
      </c>
      <c r="T93" s="33">
        <f>T69+T62+T55+T41</f>
        <v>0</v>
      </c>
      <c r="U93" s="34">
        <f t="shared" si="113"/>
        <v>0</v>
      </c>
      <c r="V93" s="96" t="e">
        <f t="shared" si="104"/>
        <v>#DIV/0!</v>
      </c>
      <c r="W93" s="33">
        <f t="shared" si="114"/>
        <v>0</v>
      </c>
      <c r="X93" s="34">
        <f t="shared" si="114"/>
        <v>0</v>
      </c>
      <c r="Y93" s="96" t="e">
        <f t="shared" si="105"/>
        <v>#DIV/0!</v>
      </c>
      <c r="Z93" s="33">
        <f t="shared" si="115"/>
        <v>0</v>
      </c>
      <c r="AA93" s="34">
        <f t="shared" si="115"/>
        <v>0</v>
      </c>
      <c r="AB93" s="96" t="e">
        <f t="shared" si="106"/>
        <v>#DIV/0!</v>
      </c>
      <c r="AC93" s="33">
        <f t="shared" si="116"/>
        <v>0</v>
      </c>
      <c r="AD93" s="34">
        <f t="shared" si="116"/>
        <v>0</v>
      </c>
      <c r="AE93" s="96" t="e">
        <f>(AD93/#REF!)*100</f>
        <v>#REF!</v>
      </c>
      <c r="AF93" s="33">
        <f t="shared" si="117"/>
        <v>0</v>
      </c>
      <c r="AG93" s="34">
        <f t="shared" si="117"/>
        <v>0</v>
      </c>
      <c r="AH93" s="96" t="e">
        <f>(AG93/#REF!)*100</f>
        <v>#REF!</v>
      </c>
      <c r="AI93" s="33">
        <f t="shared" si="118"/>
        <v>0</v>
      </c>
      <c r="AJ93" s="34">
        <f t="shared" si="118"/>
        <v>0</v>
      </c>
      <c r="AK93" s="96" t="e">
        <f t="shared" si="107"/>
        <v>#DIV/0!</v>
      </c>
      <c r="AL93" s="33">
        <f t="shared" si="119"/>
        <v>0</v>
      </c>
      <c r="AM93" s="34">
        <f t="shared" si="119"/>
        <v>0</v>
      </c>
      <c r="AN93" s="96" t="e">
        <f t="shared" si="108"/>
        <v>#DIV/0!</v>
      </c>
      <c r="AO93" s="33">
        <f t="shared" si="120"/>
        <v>0</v>
      </c>
      <c r="AP93" s="34">
        <f t="shared" si="120"/>
        <v>0</v>
      </c>
      <c r="AQ93" s="96" t="e">
        <f t="shared" si="109"/>
        <v>#DIV/0!</v>
      </c>
      <c r="AR93" s="189"/>
    </row>
    <row r="94" spans="1:44" ht="24.75" customHeight="1">
      <c r="A94" s="193" t="s">
        <v>47</v>
      </c>
      <c r="B94" s="194"/>
      <c r="C94" s="195"/>
      <c r="D94" s="48" t="s">
        <v>36</v>
      </c>
      <c r="E94" s="64">
        <f t="shared" si="98"/>
        <v>5</v>
      </c>
      <c r="F94" s="55">
        <f t="shared" si="99"/>
        <v>5</v>
      </c>
      <c r="G94" s="96">
        <f t="shared" si="85"/>
        <v>100</v>
      </c>
      <c r="H94" s="49">
        <f>SUM(H95:H100)</f>
        <v>0</v>
      </c>
      <c r="I94" s="50">
        <f>SUM(I95:I100)</f>
        <v>0</v>
      </c>
      <c r="J94" s="96" t="e">
        <f t="shared" si="100"/>
        <v>#DIV/0!</v>
      </c>
      <c r="K94" s="49">
        <f>SUM(K95:K100)</f>
        <v>0</v>
      </c>
      <c r="L94" s="50">
        <f>SUM(L95:L100)</f>
        <v>0</v>
      </c>
      <c r="M94" s="96" t="e">
        <f t="shared" si="101"/>
        <v>#DIV/0!</v>
      </c>
      <c r="N94" s="49">
        <f>SUM(N95:N100)</f>
        <v>5</v>
      </c>
      <c r="O94" s="50">
        <f>SUM(O95:O100)</f>
        <v>5</v>
      </c>
      <c r="P94" s="96">
        <f t="shared" si="102"/>
        <v>100</v>
      </c>
      <c r="Q94" s="49">
        <f>SUM(Q95:Q100)</f>
        <v>0</v>
      </c>
      <c r="R94" s="50"/>
      <c r="S94" s="96" t="e">
        <f t="shared" si="103"/>
        <v>#DIV/0!</v>
      </c>
      <c r="T94" s="49">
        <f>SUM(T95:T100)</f>
        <v>0</v>
      </c>
      <c r="U94" s="50">
        <f>SUM(U95:U100)</f>
        <v>0</v>
      </c>
      <c r="V94" s="96" t="e">
        <f t="shared" si="104"/>
        <v>#DIV/0!</v>
      </c>
      <c r="W94" s="49">
        <f>SUM(W95:W100)</f>
        <v>0</v>
      </c>
      <c r="X94" s="50">
        <f>SUM(X95:X100)</f>
        <v>0</v>
      </c>
      <c r="Y94" s="96" t="e">
        <f t="shared" si="105"/>
        <v>#DIV/0!</v>
      </c>
      <c r="Z94" s="49">
        <f>SUM(Z95:Z100)</f>
        <v>0</v>
      </c>
      <c r="AA94" s="50">
        <f>SUM(AA95:AA100)</f>
        <v>0</v>
      </c>
      <c r="AB94" s="96" t="e">
        <f t="shared" si="106"/>
        <v>#DIV/0!</v>
      </c>
      <c r="AC94" s="49">
        <f>SUM(AC95:AC100)</f>
        <v>0</v>
      </c>
      <c r="AD94" s="50">
        <f>SUM(AD95:AD100)</f>
        <v>0</v>
      </c>
      <c r="AE94" s="96" t="e">
        <f>(AD94/#REF!)*100</f>
        <v>#REF!</v>
      </c>
      <c r="AF94" s="49">
        <f>SUM(AF95:AF100)</f>
        <v>0</v>
      </c>
      <c r="AG94" s="50">
        <f>SUM(AG95:AG100)</f>
        <v>0</v>
      </c>
      <c r="AH94" s="96" t="e">
        <f>(AG94/#REF!)*100</f>
        <v>#REF!</v>
      </c>
      <c r="AI94" s="49">
        <f>SUM(AI95:AI100)</f>
        <v>0</v>
      </c>
      <c r="AJ94" s="50">
        <f>SUM(AJ95:AJ100)</f>
        <v>0</v>
      </c>
      <c r="AK94" s="96" t="e">
        <f t="shared" si="107"/>
        <v>#DIV/0!</v>
      </c>
      <c r="AL94" s="49">
        <f>SUM(AL95:AL100)</f>
        <v>0</v>
      </c>
      <c r="AM94" s="50">
        <f>SUM(AM95:AM100)</f>
        <v>0</v>
      </c>
      <c r="AN94" s="96" t="e">
        <f t="shared" si="108"/>
        <v>#DIV/0!</v>
      </c>
      <c r="AO94" s="49">
        <f>SUM(AO95:AO100)</f>
        <v>0</v>
      </c>
      <c r="AP94" s="50">
        <f>SUM(AP95:AP100)</f>
        <v>0</v>
      </c>
      <c r="AQ94" s="96" t="e">
        <f t="shared" si="109"/>
        <v>#DIV/0!</v>
      </c>
      <c r="AR94" s="202"/>
    </row>
    <row r="95" spans="1:44" ht="31.2">
      <c r="A95" s="196"/>
      <c r="B95" s="197"/>
      <c r="C95" s="198"/>
      <c r="D95" s="32" t="s">
        <v>28</v>
      </c>
      <c r="E95" s="64">
        <f t="shared" si="98"/>
        <v>0</v>
      </c>
      <c r="F95" s="55">
        <f t="shared" si="99"/>
        <v>0</v>
      </c>
      <c r="G95" s="96" t="e">
        <f t="shared" si="85"/>
        <v>#DIV/0!</v>
      </c>
      <c r="H95" s="33">
        <f t="shared" ref="H95:H100" si="122">H43</f>
        <v>0</v>
      </c>
      <c r="I95" s="34">
        <f t="shared" ref="I95:I100" si="123">I43</f>
        <v>0</v>
      </c>
      <c r="J95" s="96" t="e">
        <f t="shared" si="100"/>
        <v>#DIV/0!</v>
      </c>
      <c r="K95" s="33">
        <f t="shared" ref="K95:K100" si="124">K43</f>
        <v>0</v>
      </c>
      <c r="L95" s="34">
        <f t="shared" ref="L95:L100" si="125">L43</f>
        <v>0</v>
      </c>
      <c r="M95" s="96" t="e">
        <f t="shared" si="101"/>
        <v>#DIV/0!</v>
      </c>
      <c r="N95" s="33">
        <f t="shared" ref="N95:N100" si="126">N43</f>
        <v>0</v>
      </c>
      <c r="O95" s="34">
        <f t="shared" ref="O95:O100" si="127">O43</f>
        <v>0</v>
      </c>
      <c r="P95" s="96" t="e">
        <f t="shared" si="102"/>
        <v>#DIV/0!</v>
      </c>
      <c r="Q95" s="33">
        <f t="shared" ref="Q95:Q100" si="128">Q43</f>
        <v>0</v>
      </c>
      <c r="R95" s="34">
        <f t="shared" ref="R95:R100" si="129">R43</f>
        <v>0</v>
      </c>
      <c r="S95" s="96" t="e">
        <f t="shared" si="103"/>
        <v>#DIV/0!</v>
      </c>
      <c r="T95" s="33">
        <f t="shared" ref="T95:T100" si="130">T43</f>
        <v>0</v>
      </c>
      <c r="U95" s="34">
        <f t="shared" ref="U95:U100" si="131">U43</f>
        <v>0</v>
      </c>
      <c r="V95" s="96" t="e">
        <f t="shared" si="104"/>
        <v>#DIV/0!</v>
      </c>
      <c r="W95" s="33">
        <f t="shared" ref="W95:W100" si="132">W43</f>
        <v>0</v>
      </c>
      <c r="X95" s="34">
        <f t="shared" ref="X95:X100" si="133">X43</f>
        <v>0</v>
      </c>
      <c r="Y95" s="96" t="e">
        <f t="shared" si="105"/>
        <v>#DIV/0!</v>
      </c>
      <c r="Z95" s="33">
        <f t="shared" ref="Z95:AA100" si="134">Z43</f>
        <v>0</v>
      </c>
      <c r="AA95" s="34">
        <f t="shared" si="134"/>
        <v>0</v>
      </c>
      <c r="AB95" s="96" t="e">
        <f t="shared" si="106"/>
        <v>#DIV/0!</v>
      </c>
      <c r="AC95" s="33">
        <f t="shared" ref="AC95:AD100" si="135">AC43</f>
        <v>0</v>
      </c>
      <c r="AD95" s="34">
        <f t="shared" si="135"/>
        <v>0</v>
      </c>
      <c r="AE95" s="96" t="e">
        <f>(AD95/#REF!)*100</f>
        <v>#REF!</v>
      </c>
      <c r="AF95" s="33">
        <f t="shared" ref="AF95:AG100" si="136">AF43</f>
        <v>0</v>
      </c>
      <c r="AG95" s="34">
        <f t="shared" si="136"/>
        <v>0</v>
      </c>
      <c r="AH95" s="96" t="e">
        <f>(AG95/#REF!)*100</f>
        <v>#REF!</v>
      </c>
      <c r="AI95" s="33">
        <f t="shared" ref="AI95:AJ100" si="137">AI43</f>
        <v>0</v>
      </c>
      <c r="AJ95" s="34">
        <f t="shared" si="137"/>
        <v>0</v>
      </c>
      <c r="AK95" s="96" t="e">
        <f t="shared" si="107"/>
        <v>#DIV/0!</v>
      </c>
      <c r="AL95" s="33">
        <f t="shared" ref="AL95:AM100" si="138">AL43</f>
        <v>0</v>
      </c>
      <c r="AM95" s="34">
        <f t="shared" si="138"/>
        <v>0</v>
      </c>
      <c r="AN95" s="96" t="e">
        <f t="shared" si="108"/>
        <v>#DIV/0!</v>
      </c>
      <c r="AO95" s="33">
        <f t="shared" ref="AO95:AO100" si="139">AO43</f>
        <v>0</v>
      </c>
      <c r="AP95" s="34">
        <f t="shared" ref="AP95:AP100" si="140">AP43</f>
        <v>0</v>
      </c>
      <c r="AQ95" s="96" t="e">
        <f t="shared" si="109"/>
        <v>#DIV/0!</v>
      </c>
      <c r="AR95" s="188"/>
    </row>
    <row r="96" spans="1:44" ht="40.5" customHeight="1">
      <c r="A96" s="196"/>
      <c r="B96" s="197"/>
      <c r="C96" s="198"/>
      <c r="D96" s="75" t="s">
        <v>29</v>
      </c>
      <c r="E96" s="64">
        <f t="shared" si="98"/>
        <v>0</v>
      </c>
      <c r="F96" s="55">
        <f t="shared" si="99"/>
        <v>0</v>
      </c>
      <c r="G96" s="96" t="e">
        <f t="shared" si="85"/>
        <v>#DIV/0!</v>
      </c>
      <c r="H96" s="33">
        <f t="shared" si="122"/>
        <v>0</v>
      </c>
      <c r="I96" s="34">
        <f t="shared" si="123"/>
        <v>0</v>
      </c>
      <c r="J96" s="96" t="e">
        <f t="shared" si="100"/>
        <v>#DIV/0!</v>
      </c>
      <c r="K96" s="33">
        <f t="shared" si="124"/>
        <v>0</v>
      </c>
      <c r="L96" s="34">
        <f t="shared" si="125"/>
        <v>0</v>
      </c>
      <c r="M96" s="96" t="e">
        <f t="shared" si="101"/>
        <v>#DIV/0!</v>
      </c>
      <c r="N96" s="33">
        <f t="shared" si="126"/>
        <v>0</v>
      </c>
      <c r="O96" s="34">
        <f t="shared" si="127"/>
        <v>0</v>
      </c>
      <c r="P96" s="96" t="e">
        <f t="shared" si="102"/>
        <v>#DIV/0!</v>
      </c>
      <c r="Q96" s="33">
        <f t="shared" si="128"/>
        <v>0</v>
      </c>
      <c r="R96" s="34">
        <f t="shared" si="129"/>
        <v>0</v>
      </c>
      <c r="S96" s="96" t="e">
        <f t="shared" si="103"/>
        <v>#DIV/0!</v>
      </c>
      <c r="T96" s="33">
        <f t="shared" si="130"/>
        <v>0</v>
      </c>
      <c r="U96" s="34">
        <f t="shared" si="131"/>
        <v>0</v>
      </c>
      <c r="V96" s="96" t="e">
        <f t="shared" si="104"/>
        <v>#DIV/0!</v>
      </c>
      <c r="W96" s="33">
        <f t="shared" si="132"/>
        <v>0</v>
      </c>
      <c r="X96" s="34">
        <f t="shared" si="133"/>
        <v>0</v>
      </c>
      <c r="Y96" s="96" t="e">
        <f t="shared" si="105"/>
        <v>#DIV/0!</v>
      </c>
      <c r="Z96" s="33">
        <f t="shared" si="134"/>
        <v>0</v>
      </c>
      <c r="AA96" s="34">
        <f t="shared" si="134"/>
        <v>0</v>
      </c>
      <c r="AB96" s="96" t="e">
        <f t="shared" si="106"/>
        <v>#DIV/0!</v>
      </c>
      <c r="AC96" s="33">
        <f t="shared" si="135"/>
        <v>0</v>
      </c>
      <c r="AD96" s="34">
        <f t="shared" si="135"/>
        <v>0</v>
      </c>
      <c r="AE96" s="96" t="e">
        <f>(AD96/#REF!)*100</f>
        <v>#REF!</v>
      </c>
      <c r="AF96" s="33">
        <f t="shared" si="136"/>
        <v>0</v>
      </c>
      <c r="AG96" s="34">
        <f t="shared" si="136"/>
        <v>0</v>
      </c>
      <c r="AH96" s="96" t="e">
        <f>(AG96/#REF!)*100</f>
        <v>#REF!</v>
      </c>
      <c r="AI96" s="33">
        <f t="shared" si="137"/>
        <v>0</v>
      </c>
      <c r="AJ96" s="34">
        <f t="shared" si="137"/>
        <v>0</v>
      </c>
      <c r="AK96" s="96" t="e">
        <f t="shared" si="107"/>
        <v>#DIV/0!</v>
      </c>
      <c r="AL96" s="33">
        <f t="shared" si="138"/>
        <v>0</v>
      </c>
      <c r="AM96" s="34">
        <f t="shared" si="138"/>
        <v>0</v>
      </c>
      <c r="AN96" s="96" t="e">
        <f t="shared" si="108"/>
        <v>#DIV/0!</v>
      </c>
      <c r="AO96" s="33">
        <f t="shared" si="139"/>
        <v>0</v>
      </c>
      <c r="AP96" s="34">
        <f t="shared" si="140"/>
        <v>0</v>
      </c>
      <c r="AQ96" s="96" t="e">
        <f t="shared" si="109"/>
        <v>#DIV/0!</v>
      </c>
      <c r="AR96" s="188"/>
    </row>
    <row r="97" spans="1:44" ht="20.25" customHeight="1">
      <c r="A97" s="196"/>
      <c r="B97" s="197"/>
      <c r="C97" s="198"/>
      <c r="D97" s="39" t="s">
        <v>30</v>
      </c>
      <c r="E97" s="64">
        <f t="shared" si="98"/>
        <v>5</v>
      </c>
      <c r="F97" s="55">
        <f t="shared" si="99"/>
        <v>5</v>
      </c>
      <c r="G97" s="96">
        <f t="shared" si="85"/>
        <v>100</v>
      </c>
      <c r="H97" s="33">
        <f t="shared" si="122"/>
        <v>0</v>
      </c>
      <c r="I97" s="34">
        <f t="shared" si="123"/>
        <v>0</v>
      </c>
      <c r="J97" s="96" t="e">
        <f t="shared" si="100"/>
        <v>#DIV/0!</v>
      </c>
      <c r="K97" s="33">
        <f t="shared" si="124"/>
        <v>0</v>
      </c>
      <c r="L97" s="34">
        <f t="shared" si="125"/>
        <v>0</v>
      </c>
      <c r="M97" s="96" t="e">
        <f t="shared" si="101"/>
        <v>#DIV/0!</v>
      </c>
      <c r="N97" s="33">
        <f t="shared" si="126"/>
        <v>5</v>
      </c>
      <c r="O97" s="34">
        <f t="shared" si="127"/>
        <v>5</v>
      </c>
      <c r="P97" s="96">
        <f t="shared" si="102"/>
        <v>100</v>
      </c>
      <c r="Q97" s="33">
        <f t="shared" si="128"/>
        <v>0</v>
      </c>
      <c r="R97" s="34">
        <f t="shared" si="129"/>
        <v>0</v>
      </c>
      <c r="S97" s="96" t="e">
        <f t="shared" si="103"/>
        <v>#DIV/0!</v>
      </c>
      <c r="T97" s="33">
        <f t="shared" si="130"/>
        <v>0</v>
      </c>
      <c r="U97" s="34">
        <f t="shared" si="131"/>
        <v>0</v>
      </c>
      <c r="V97" s="96" t="e">
        <f t="shared" si="104"/>
        <v>#DIV/0!</v>
      </c>
      <c r="W97" s="33">
        <f t="shared" si="132"/>
        <v>0</v>
      </c>
      <c r="X97" s="34">
        <f t="shared" si="133"/>
        <v>0</v>
      </c>
      <c r="Y97" s="96" t="e">
        <f t="shared" si="105"/>
        <v>#DIV/0!</v>
      </c>
      <c r="Z97" s="33">
        <f t="shared" si="134"/>
        <v>0</v>
      </c>
      <c r="AA97" s="34">
        <f t="shared" si="134"/>
        <v>0</v>
      </c>
      <c r="AB97" s="96" t="e">
        <f t="shared" si="106"/>
        <v>#DIV/0!</v>
      </c>
      <c r="AC97" s="33">
        <f t="shared" si="135"/>
        <v>0</v>
      </c>
      <c r="AD97" s="34">
        <f t="shared" si="135"/>
        <v>0</v>
      </c>
      <c r="AE97" s="96" t="e">
        <f>(AD97/#REF!)*100</f>
        <v>#REF!</v>
      </c>
      <c r="AF97" s="33">
        <f t="shared" si="136"/>
        <v>0</v>
      </c>
      <c r="AG97" s="34">
        <f t="shared" si="136"/>
        <v>0</v>
      </c>
      <c r="AH97" s="96" t="e">
        <f>(AG97/#REF!)*100</f>
        <v>#REF!</v>
      </c>
      <c r="AI97" s="33">
        <f t="shared" si="137"/>
        <v>0</v>
      </c>
      <c r="AJ97" s="34">
        <f t="shared" si="137"/>
        <v>0</v>
      </c>
      <c r="AK97" s="96" t="e">
        <f t="shared" si="107"/>
        <v>#DIV/0!</v>
      </c>
      <c r="AL97" s="33">
        <f t="shared" si="138"/>
        <v>0</v>
      </c>
      <c r="AM97" s="34">
        <f t="shared" si="138"/>
        <v>0</v>
      </c>
      <c r="AN97" s="96" t="e">
        <f t="shared" si="108"/>
        <v>#DIV/0!</v>
      </c>
      <c r="AO97" s="33">
        <f t="shared" si="139"/>
        <v>0</v>
      </c>
      <c r="AP97" s="34">
        <f t="shared" si="140"/>
        <v>0</v>
      </c>
      <c r="AQ97" s="96" t="e">
        <f t="shared" si="109"/>
        <v>#DIV/0!</v>
      </c>
      <c r="AR97" s="188"/>
    </row>
    <row r="98" spans="1:44" ht="41.25" customHeight="1">
      <c r="A98" s="196"/>
      <c r="B98" s="197"/>
      <c r="C98" s="198"/>
      <c r="D98" s="39" t="s">
        <v>31</v>
      </c>
      <c r="E98" s="64">
        <f t="shared" si="98"/>
        <v>0</v>
      </c>
      <c r="F98" s="55">
        <f t="shared" si="99"/>
        <v>0</v>
      </c>
      <c r="G98" s="96" t="e">
        <f t="shared" si="85"/>
        <v>#DIV/0!</v>
      </c>
      <c r="H98" s="33">
        <f t="shared" si="122"/>
        <v>0</v>
      </c>
      <c r="I98" s="34">
        <f t="shared" si="123"/>
        <v>0</v>
      </c>
      <c r="J98" s="96" t="e">
        <f t="shared" si="100"/>
        <v>#DIV/0!</v>
      </c>
      <c r="K98" s="33">
        <f t="shared" si="124"/>
        <v>0</v>
      </c>
      <c r="L98" s="34">
        <f t="shared" si="125"/>
        <v>0</v>
      </c>
      <c r="M98" s="96" t="e">
        <f t="shared" si="101"/>
        <v>#DIV/0!</v>
      </c>
      <c r="N98" s="33">
        <f t="shared" si="126"/>
        <v>0</v>
      </c>
      <c r="O98" s="34">
        <f t="shared" si="127"/>
        <v>0</v>
      </c>
      <c r="P98" s="96" t="e">
        <f t="shared" si="102"/>
        <v>#DIV/0!</v>
      </c>
      <c r="Q98" s="33">
        <f t="shared" si="128"/>
        <v>0</v>
      </c>
      <c r="R98" s="34">
        <f t="shared" si="129"/>
        <v>0</v>
      </c>
      <c r="S98" s="96" t="e">
        <f t="shared" si="103"/>
        <v>#DIV/0!</v>
      </c>
      <c r="T98" s="33">
        <f t="shared" si="130"/>
        <v>0</v>
      </c>
      <c r="U98" s="34">
        <f t="shared" si="131"/>
        <v>0</v>
      </c>
      <c r="V98" s="96" t="e">
        <f t="shared" si="104"/>
        <v>#DIV/0!</v>
      </c>
      <c r="W98" s="33">
        <f t="shared" si="132"/>
        <v>0</v>
      </c>
      <c r="X98" s="34">
        <f t="shared" si="133"/>
        <v>0</v>
      </c>
      <c r="Y98" s="96" t="e">
        <f t="shared" si="105"/>
        <v>#DIV/0!</v>
      </c>
      <c r="Z98" s="33">
        <f t="shared" si="134"/>
        <v>0</v>
      </c>
      <c r="AA98" s="34">
        <f t="shared" si="134"/>
        <v>0</v>
      </c>
      <c r="AB98" s="96" t="e">
        <f t="shared" si="106"/>
        <v>#DIV/0!</v>
      </c>
      <c r="AC98" s="33">
        <f t="shared" si="135"/>
        <v>0</v>
      </c>
      <c r="AD98" s="34">
        <f t="shared" si="135"/>
        <v>0</v>
      </c>
      <c r="AE98" s="96" t="e">
        <f>(AD98/#REF!)*100</f>
        <v>#REF!</v>
      </c>
      <c r="AF98" s="33">
        <f t="shared" si="136"/>
        <v>0</v>
      </c>
      <c r="AG98" s="34">
        <f t="shared" si="136"/>
        <v>0</v>
      </c>
      <c r="AH98" s="96" t="e">
        <f>(AG98/#REF!)*100</f>
        <v>#REF!</v>
      </c>
      <c r="AI98" s="33">
        <f t="shared" si="137"/>
        <v>0</v>
      </c>
      <c r="AJ98" s="34">
        <f t="shared" si="137"/>
        <v>0</v>
      </c>
      <c r="AK98" s="96" t="e">
        <f t="shared" si="107"/>
        <v>#DIV/0!</v>
      </c>
      <c r="AL98" s="33">
        <f t="shared" si="138"/>
        <v>0</v>
      </c>
      <c r="AM98" s="34">
        <f t="shared" si="138"/>
        <v>0</v>
      </c>
      <c r="AN98" s="96" t="e">
        <f t="shared" si="108"/>
        <v>#DIV/0!</v>
      </c>
      <c r="AO98" s="33">
        <f t="shared" si="139"/>
        <v>0</v>
      </c>
      <c r="AP98" s="34">
        <f t="shared" si="140"/>
        <v>0</v>
      </c>
      <c r="AQ98" s="96" t="e">
        <f t="shared" si="109"/>
        <v>#DIV/0!</v>
      </c>
      <c r="AR98" s="188"/>
    </row>
    <row r="99" spans="1:44" ht="20.25" customHeight="1">
      <c r="A99" s="196"/>
      <c r="B99" s="197"/>
      <c r="C99" s="198"/>
      <c r="D99" s="39" t="s">
        <v>32</v>
      </c>
      <c r="E99" s="64">
        <f t="shared" si="98"/>
        <v>0</v>
      </c>
      <c r="F99" s="55">
        <f t="shared" si="99"/>
        <v>0</v>
      </c>
      <c r="G99" s="96" t="e">
        <f t="shared" si="85"/>
        <v>#DIV/0!</v>
      </c>
      <c r="H99" s="33">
        <f t="shared" si="122"/>
        <v>0</v>
      </c>
      <c r="I99" s="34">
        <f t="shared" si="123"/>
        <v>0</v>
      </c>
      <c r="J99" s="96" t="e">
        <f t="shared" si="100"/>
        <v>#DIV/0!</v>
      </c>
      <c r="K99" s="33">
        <f t="shared" si="124"/>
        <v>0</v>
      </c>
      <c r="L99" s="34">
        <f t="shared" si="125"/>
        <v>0</v>
      </c>
      <c r="M99" s="96" t="e">
        <f t="shared" si="101"/>
        <v>#DIV/0!</v>
      </c>
      <c r="N99" s="33">
        <f t="shared" si="126"/>
        <v>0</v>
      </c>
      <c r="O99" s="34">
        <f t="shared" si="127"/>
        <v>0</v>
      </c>
      <c r="P99" s="96" t="e">
        <f t="shared" si="102"/>
        <v>#DIV/0!</v>
      </c>
      <c r="Q99" s="33">
        <f t="shared" si="128"/>
        <v>0</v>
      </c>
      <c r="R99" s="34">
        <f t="shared" si="129"/>
        <v>0</v>
      </c>
      <c r="S99" s="96" t="e">
        <f t="shared" si="103"/>
        <v>#DIV/0!</v>
      </c>
      <c r="T99" s="33">
        <f t="shared" si="130"/>
        <v>0</v>
      </c>
      <c r="U99" s="34">
        <f t="shared" si="131"/>
        <v>0</v>
      </c>
      <c r="V99" s="96" t="e">
        <f t="shared" si="104"/>
        <v>#DIV/0!</v>
      </c>
      <c r="W99" s="33">
        <f t="shared" si="132"/>
        <v>0</v>
      </c>
      <c r="X99" s="34">
        <f t="shared" si="133"/>
        <v>0</v>
      </c>
      <c r="Y99" s="96" t="e">
        <f t="shared" si="105"/>
        <v>#DIV/0!</v>
      </c>
      <c r="Z99" s="33">
        <f t="shared" si="134"/>
        <v>0</v>
      </c>
      <c r="AA99" s="34">
        <f t="shared" si="134"/>
        <v>0</v>
      </c>
      <c r="AB99" s="96" t="e">
        <f t="shared" si="106"/>
        <v>#DIV/0!</v>
      </c>
      <c r="AC99" s="33">
        <f t="shared" si="135"/>
        <v>0</v>
      </c>
      <c r="AD99" s="34">
        <f t="shared" si="135"/>
        <v>0</v>
      </c>
      <c r="AE99" s="96" t="e">
        <f>(AD99/#REF!)*100</f>
        <v>#REF!</v>
      </c>
      <c r="AF99" s="33">
        <f t="shared" si="136"/>
        <v>0</v>
      </c>
      <c r="AG99" s="34">
        <f t="shared" si="136"/>
        <v>0</v>
      </c>
      <c r="AH99" s="96" t="e">
        <f>(AG99/#REF!)*100</f>
        <v>#REF!</v>
      </c>
      <c r="AI99" s="33">
        <f t="shared" si="137"/>
        <v>0</v>
      </c>
      <c r="AJ99" s="34">
        <f t="shared" si="137"/>
        <v>0</v>
      </c>
      <c r="AK99" s="96" t="e">
        <f t="shared" si="107"/>
        <v>#DIV/0!</v>
      </c>
      <c r="AL99" s="33">
        <f t="shared" si="138"/>
        <v>0</v>
      </c>
      <c r="AM99" s="34">
        <f t="shared" si="138"/>
        <v>0</v>
      </c>
      <c r="AN99" s="96" t="e">
        <f t="shared" si="108"/>
        <v>#DIV/0!</v>
      </c>
      <c r="AO99" s="33">
        <f t="shared" si="139"/>
        <v>0</v>
      </c>
      <c r="AP99" s="34">
        <f t="shared" si="140"/>
        <v>0</v>
      </c>
      <c r="AQ99" s="96" t="e">
        <f t="shared" si="109"/>
        <v>#DIV/0!</v>
      </c>
      <c r="AR99" s="188"/>
    </row>
    <row r="100" spans="1:44" ht="31.2">
      <c r="A100" s="199"/>
      <c r="B100" s="200"/>
      <c r="C100" s="201"/>
      <c r="D100" s="32" t="s">
        <v>33</v>
      </c>
      <c r="E100" s="64">
        <f t="shared" si="98"/>
        <v>0</v>
      </c>
      <c r="F100" s="55">
        <f t="shared" si="99"/>
        <v>0</v>
      </c>
      <c r="G100" s="96" t="e">
        <f t="shared" si="85"/>
        <v>#DIV/0!</v>
      </c>
      <c r="H100" s="33">
        <f t="shared" si="122"/>
        <v>0</v>
      </c>
      <c r="I100" s="34">
        <f t="shared" si="123"/>
        <v>0</v>
      </c>
      <c r="J100" s="96" t="e">
        <f t="shared" si="100"/>
        <v>#DIV/0!</v>
      </c>
      <c r="K100" s="33">
        <f t="shared" si="124"/>
        <v>0</v>
      </c>
      <c r="L100" s="34">
        <f t="shared" si="125"/>
        <v>0</v>
      </c>
      <c r="M100" s="96" t="e">
        <f t="shared" si="101"/>
        <v>#DIV/0!</v>
      </c>
      <c r="N100" s="33">
        <f t="shared" si="126"/>
        <v>0</v>
      </c>
      <c r="O100" s="34">
        <f t="shared" si="127"/>
        <v>0</v>
      </c>
      <c r="P100" s="96" t="e">
        <f t="shared" si="102"/>
        <v>#DIV/0!</v>
      </c>
      <c r="Q100" s="33">
        <f t="shared" si="128"/>
        <v>0</v>
      </c>
      <c r="R100" s="34">
        <f t="shared" si="129"/>
        <v>0</v>
      </c>
      <c r="S100" s="96" t="e">
        <f t="shared" si="103"/>
        <v>#DIV/0!</v>
      </c>
      <c r="T100" s="33">
        <f t="shared" si="130"/>
        <v>0</v>
      </c>
      <c r="U100" s="34">
        <f t="shared" si="131"/>
        <v>0</v>
      </c>
      <c r="V100" s="96" t="e">
        <f t="shared" si="104"/>
        <v>#DIV/0!</v>
      </c>
      <c r="W100" s="33">
        <f t="shared" si="132"/>
        <v>0</v>
      </c>
      <c r="X100" s="34">
        <f t="shared" si="133"/>
        <v>0</v>
      </c>
      <c r="Y100" s="96" t="e">
        <f t="shared" si="105"/>
        <v>#DIV/0!</v>
      </c>
      <c r="Z100" s="33">
        <f t="shared" si="134"/>
        <v>0</v>
      </c>
      <c r="AA100" s="34">
        <f t="shared" si="134"/>
        <v>0</v>
      </c>
      <c r="AB100" s="96" t="e">
        <f t="shared" si="106"/>
        <v>#DIV/0!</v>
      </c>
      <c r="AC100" s="33">
        <f>AC48</f>
        <v>0</v>
      </c>
      <c r="AD100" s="34">
        <f t="shared" si="135"/>
        <v>0</v>
      </c>
      <c r="AE100" s="96" t="e">
        <f>(AD100/#REF!)*100</f>
        <v>#REF!</v>
      </c>
      <c r="AF100" s="33">
        <f t="shared" si="136"/>
        <v>0</v>
      </c>
      <c r="AG100" s="34">
        <f t="shared" si="136"/>
        <v>0</v>
      </c>
      <c r="AH100" s="96" t="e">
        <f>(AG100/#REF!)*100</f>
        <v>#REF!</v>
      </c>
      <c r="AI100" s="33">
        <f t="shared" si="137"/>
        <v>0</v>
      </c>
      <c r="AJ100" s="34">
        <f t="shared" si="137"/>
        <v>0</v>
      </c>
      <c r="AK100" s="96" t="e">
        <f t="shared" si="107"/>
        <v>#DIV/0!</v>
      </c>
      <c r="AL100" s="33">
        <f t="shared" si="138"/>
        <v>0</v>
      </c>
      <c r="AM100" s="34">
        <f t="shared" si="138"/>
        <v>0</v>
      </c>
      <c r="AN100" s="96" t="e">
        <f t="shared" si="108"/>
        <v>#DIV/0!</v>
      </c>
      <c r="AO100" s="33">
        <f t="shared" si="139"/>
        <v>0</v>
      </c>
      <c r="AP100" s="34">
        <f t="shared" si="140"/>
        <v>0</v>
      </c>
      <c r="AQ100" s="96" t="e">
        <f t="shared" si="109"/>
        <v>#DIV/0!</v>
      </c>
      <c r="AR100" s="189"/>
    </row>
    <row r="101" spans="1:44" s="6" customFormat="1" ht="21" customHeight="1">
      <c r="A101" s="193" t="s">
        <v>48</v>
      </c>
      <c r="B101" s="194"/>
      <c r="C101" s="195"/>
      <c r="D101" s="70" t="s">
        <v>36</v>
      </c>
      <c r="E101" s="64">
        <f>SUM(E102:E104)</f>
        <v>129</v>
      </c>
      <c r="F101" s="55">
        <f t="shared" ref="F101:F107" si="141">I101+L101+O101+R101+U101+X101+AA101+AD101+AG101+AJ101+AM101+AP101</f>
        <v>104.60000000000001</v>
      </c>
      <c r="G101" s="96">
        <f t="shared" si="85"/>
        <v>81.085271317829466</v>
      </c>
      <c r="H101" s="49">
        <f>SUM(H102:H107)</f>
        <v>0</v>
      </c>
      <c r="I101" s="50">
        <f>SUM(I102:I107)</f>
        <v>0</v>
      </c>
      <c r="J101" s="96" t="e">
        <f t="shared" si="100"/>
        <v>#DIV/0!</v>
      </c>
      <c r="K101" s="49">
        <f>SUM(K102:K107)</f>
        <v>0</v>
      </c>
      <c r="L101" s="50">
        <f>SUM(L102:L107)</f>
        <v>0</v>
      </c>
      <c r="M101" s="96" t="e">
        <f t="shared" si="101"/>
        <v>#DIV/0!</v>
      </c>
      <c r="N101" s="49">
        <f>SUM(N102:N107)</f>
        <v>0</v>
      </c>
      <c r="O101" s="50">
        <f>SUM(O102:O107)</f>
        <v>0</v>
      </c>
      <c r="P101" s="96" t="e">
        <f t="shared" si="102"/>
        <v>#DIV/0!</v>
      </c>
      <c r="Q101" s="49">
        <f>SUM(Q102:Q107)</f>
        <v>0</v>
      </c>
      <c r="R101" s="50">
        <f>SUM(R102:R107)</f>
        <v>0</v>
      </c>
      <c r="S101" s="96" t="e">
        <f t="shared" si="103"/>
        <v>#DIV/0!</v>
      </c>
      <c r="T101" s="49">
        <f>SUM(T102:T107)</f>
        <v>0</v>
      </c>
      <c r="U101" s="50">
        <f>SUM(U102:U107)</f>
        <v>0</v>
      </c>
      <c r="V101" s="96" t="e">
        <f t="shared" si="104"/>
        <v>#DIV/0!</v>
      </c>
      <c r="W101" s="49">
        <f>SUM(W102:W107)</f>
        <v>90.2</v>
      </c>
      <c r="X101" s="50">
        <f>SUM(X102:X107)</f>
        <v>90.2</v>
      </c>
      <c r="Y101" s="96">
        <f t="shared" si="105"/>
        <v>100</v>
      </c>
      <c r="Z101" s="49">
        <f>SUM(Z102:Z107)</f>
        <v>7.1999999999999993</v>
      </c>
      <c r="AA101" s="50">
        <f>SUM(AA102:AA107)</f>
        <v>7.1999999999999993</v>
      </c>
      <c r="AB101" s="96">
        <f t="shared" si="106"/>
        <v>100</v>
      </c>
      <c r="AC101" s="49">
        <f>SUM(AC102:AC107)</f>
        <v>7.1999999999999993</v>
      </c>
      <c r="AD101" s="50">
        <f>SUM(AD102:AD107)</f>
        <v>7.1999999999999993</v>
      </c>
      <c r="AE101" s="96" t="e">
        <f>(AD101/#REF!)*100</f>
        <v>#REF!</v>
      </c>
      <c r="AF101" s="49">
        <f>SUM(AF102:AF107)</f>
        <v>7.1999999999999993</v>
      </c>
      <c r="AG101" s="50">
        <f>SUM(AG102:AG107)</f>
        <v>0</v>
      </c>
      <c r="AH101" s="96" t="e">
        <f>(AG101/#REF!)*100</f>
        <v>#REF!</v>
      </c>
      <c r="AI101" s="49">
        <f>SUM(AI102:AI107)</f>
        <v>5.6</v>
      </c>
      <c r="AJ101" s="50">
        <f>SUM(AJ102:AJ107)</f>
        <v>0</v>
      </c>
      <c r="AK101" s="96">
        <f t="shared" si="107"/>
        <v>0</v>
      </c>
      <c r="AL101" s="49">
        <f>SUM(AL102:AL107)</f>
        <v>11.6</v>
      </c>
      <c r="AM101" s="50">
        <f>SUM(AM102:AM107)</f>
        <v>0</v>
      </c>
      <c r="AN101" s="96">
        <f t="shared" si="108"/>
        <v>0</v>
      </c>
      <c r="AO101" s="49">
        <f>SUM(AO102:AO107)</f>
        <v>0</v>
      </c>
      <c r="AP101" s="50">
        <f>SUM(AP102:AP107)</f>
        <v>0</v>
      </c>
      <c r="AQ101" s="96" t="e">
        <f t="shared" si="109"/>
        <v>#DIV/0!</v>
      </c>
      <c r="AR101" s="202"/>
    </row>
    <row r="102" spans="1:44" ht="35.25" customHeight="1">
      <c r="A102" s="196"/>
      <c r="B102" s="197"/>
      <c r="C102" s="198"/>
      <c r="D102" s="65" t="s">
        <v>28</v>
      </c>
      <c r="E102" s="64">
        <f>H102+K102+N102+Q102+T102+W102+Z102+AC102+AF102+AI102+AL102+AO102</f>
        <v>0</v>
      </c>
      <c r="F102" s="55">
        <f t="shared" si="141"/>
        <v>0</v>
      </c>
      <c r="G102" s="96" t="e">
        <f t="shared" si="85"/>
        <v>#DIV/0!</v>
      </c>
      <c r="H102" s="33">
        <f>H80+H73</f>
        <v>0</v>
      </c>
      <c r="I102" s="34">
        <f>I80+I73</f>
        <v>0</v>
      </c>
      <c r="J102" s="96" t="e">
        <f t="shared" si="100"/>
        <v>#DIV/0!</v>
      </c>
      <c r="K102" s="33">
        <f t="shared" ref="K102:L107" si="142">K80+K73</f>
        <v>0</v>
      </c>
      <c r="L102" s="34">
        <f t="shared" si="142"/>
        <v>0</v>
      </c>
      <c r="M102" s="96" t="e">
        <f t="shared" si="101"/>
        <v>#DIV/0!</v>
      </c>
      <c r="N102" s="33">
        <f t="shared" ref="N102:O107" si="143">N80+N73</f>
        <v>0</v>
      </c>
      <c r="O102" s="34">
        <f t="shared" si="143"/>
        <v>0</v>
      </c>
      <c r="P102" s="96" t="e">
        <f t="shared" si="102"/>
        <v>#DIV/0!</v>
      </c>
      <c r="Q102" s="33">
        <f t="shared" ref="Q102:R107" si="144">Q80+Q73</f>
        <v>0</v>
      </c>
      <c r="R102" s="34">
        <f t="shared" si="144"/>
        <v>0</v>
      </c>
      <c r="S102" s="96" t="e">
        <f t="shared" si="103"/>
        <v>#DIV/0!</v>
      </c>
      <c r="T102" s="33">
        <f t="shared" ref="T102:U107" si="145">T80+T73</f>
        <v>0</v>
      </c>
      <c r="U102" s="34">
        <f t="shared" si="145"/>
        <v>0</v>
      </c>
      <c r="V102" s="96" t="e">
        <f t="shared" si="104"/>
        <v>#DIV/0!</v>
      </c>
      <c r="W102" s="33">
        <f t="shared" ref="W102:X107" si="146">W80+W73</f>
        <v>0</v>
      </c>
      <c r="X102" s="34">
        <f t="shared" si="146"/>
        <v>0</v>
      </c>
      <c r="Y102" s="96" t="e">
        <f t="shared" si="105"/>
        <v>#DIV/0!</v>
      </c>
      <c r="Z102" s="33">
        <f t="shared" ref="Z102:AA107" si="147">Z80+Z73</f>
        <v>0</v>
      </c>
      <c r="AA102" s="34">
        <f t="shared" si="147"/>
        <v>0</v>
      </c>
      <c r="AB102" s="96" t="e">
        <f t="shared" si="106"/>
        <v>#DIV/0!</v>
      </c>
      <c r="AC102" s="33">
        <f t="shared" ref="AC102:AD107" si="148">AC80+AC73</f>
        <v>0</v>
      </c>
      <c r="AD102" s="34">
        <f t="shared" si="148"/>
        <v>0</v>
      </c>
      <c r="AE102" s="96" t="e">
        <f>(AD102/#REF!)*100</f>
        <v>#REF!</v>
      </c>
      <c r="AF102" s="33">
        <f t="shared" ref="AF102:AG107" si="149">AF80+AF73</f>
        <v>0</v>
      </c>
      <c r="AG102" s="34">
        <f t="shared" si="149"/>
        <v>0</v>
      </c>
      <c r="AH102" s="96" t="e">
        <f>(AG102/#REF!)*100</f>
        <v>#REF!</v>
      </c>
      <c r="AI102" s="33">
        <f t="shared" ref="AI102:AJ107" si="150">AI80+AI73</f>
        <v>0</v>
      </c>
      <c r="AJ102" s="34">
        <f t="shared" si="150"/>
        <v>0</v>
      </c>
      <c r="AK102" s="96" t="e">
        <f t="shared" si="107"/>
        <v>#DIV/0!</v>
      </c>
      <c r="AL102" s="33">
        <f t="shared" ref="AL102:AM107" si="151">AL80+AL73</f>
        <v>0</v>
      </c>
      <c r="AM102" s="34">
        <f t="shared" si="151"/>
        <v>0</v>
      </c>
      <c r="AN102" s="96" t="e">
        <f t="shared" si="108"/>
        <v>#DIV/0!</v>
      </c>
      <c r="AO102" s="33">
        <f t="shared" ref="AO102:AP107" si="152">AO80+AO73</f>
        <v>0</v>
      </c>
      <c r="AP102" s="34">
        <f t="shared" si="152"/>
        <v>0</v>
      </c>
      <c r="AQ102" s="96" t="e">
        <f t="shared" si="109"/>
        <v>#DIV/0!</v>
      </c>
      <c r="AR102" s="188"/>
    </row>
    <row r="103" spans="1:44" ht="41.25" customHeight="1">
      <c r="A103" s="196"/>
      <c r="B103" s="197"/>
      <c r="C103" s="198"/>
      <c r="D103" s="66" t="s">
        <v>29</v>
      </c>
      <c r="E103" s="64">
        <f>H103+K103+N103+Q103+T103+W103+Z103+AC103+AF103+AI103+AL103+AO103</f>
        <v>12.799999999999999</v>
      </c>
      <c r="F103" s="55">
        <f t="shared" si="141"/>
        <v>11.2</v>
      </c>
      <c r="G103" s="96">
        <f t="shared" si="85"/>
        <v>87.5</v>
      </c>
      <c r="H103" s="33">
        <f t="shared" ref="H103:I106" si="153">H81+H74</f>
        <v>0</v>
      </c>
      <c r="I103" s="34">
        <f t="shared" si="153"/>
        <v>0</v>
      </c>
      <c r="J103" s="96" t="e">
        <f t="shared" si="100"/>
        <v>#DIV/0!</v>
      </c>
      <c r="K103" s="33">
        <f t="shared" si="142"/>
        <v>0</v>
      </c>
      <c r="L103" s="34">
        <f t="shared" si="142"/>
        <v>0</v>
      </c>
      <c r="M103" s="96" t="e">
        <f t="shared" si="101"/>
        <v>#DIV/0!</v>
      </c>
      <c r="N103" s="33">
        <f t="shared" si="143"/>
        <v>0</v>
      </c>
      <c r="O103" s="34">
        <f t="shared" si="143"/>
        <v>0</v>
      </c>
      <c r="P103" s="96" t="e">
        <f t="shared" si="102"/>
        <v>#DIV/0!</v>
      </c>
      <c r="Q103" s="33">
        <f t="shared" si="144"/>
        <v>0</v>
      </c>
      <c r="R103" s="34">
        <f t="shared" si="144"/>
        <v>0</v>
      </c>
      <c r="S103" s="96" t="e">
        <f t="shared" si="103"/>
        <v>#DIV/0!</v>
      </c>
      <c r="T103" s="33">
        <f t="shared" si="145"/>
        <v>0</v>
      </c>
      <c r="U103" s="34">
        <f t="shared" si="145"/>
        <v>0</v>
      </c>
      <c r="V103" s="96" t="e">
        <f t="shared" si="104"/>
        <v>#DIV/0!</v>
      </c>
      <c r="W103" s="33">
        <f t="shared" si="146"/>
        <v>8</v>
      </c>
      <c r="X103" s="34">
        <f t="shared" si="146"/>
        <v>8</v>
      </c>
      <c r="Y103" s="96">
        <f t="shared" si="105"/>
        <v>100</v>
      </c>
      <c r="Z103" s="33">
        <f t="shared" si="147"/>
        <v>1.6</v>
      </c>
      <c r="AA103" s="34">
        <f t="shared" si="147"/>
        <v>1.6</v>
      </c>
      <c r="AB103" s="96">
        <f t="shared" si="106"/>
        <v>100</v>
      </c>
      <c r="AC103" s="33">
        <f t="shared" si="148"/>
        <v>1.6</v>
      </c>
      <c r="AD103" s="34">
        <f t="shared" si="148"/>
        <v>1.6</v>
      </c>
      <c r="AE103" s="96" t="e">
        <f>(AD103/#REF!)*100</f>
        <v>#REF!</v>
      </c>
      <c r="AF103" s="33">
        <f t="shared" si="149"/>
        <v>1.6</v>
      </c>
      <c r="AG103" s="34">
        <f t="shared" si="149"/>
        <v>0</v>
      </c>
      <c r="AH103" s="96" t="e">
        <f>(AG103/#REF!)*100</f>
        <v>#REF!</v>
      </c>
      <c r="AI103" s="33">
        <f t="shared" si="150"/>
        <v>0</v>
      </c>
      <c r="AJ103" s="34">
        <f t="shared" si="150"/>
        <v>0</v>
      </c>
      <c r="AK103" s="96" t="e">
        <f t="shared" si="107"/>
        <v>#DIV/0!</v>
      </c>
      <c r="AL103" s="33">
        <f t="shared" si="151"/>
        <v>0</v>
      </c>
      <c r="AM103" s="34">
        <f t="shared" si="151"/>
        <v>0</v>
      </c>
      <c r="AN103" s="96" t="e">
        <f t="shared" si="108"/>
        <v>#DIV/0!</v>
      </c>
      <c r="AO103" s="33">
        <f t="shared" si="152"/>
        <v>0</v>
      </c>
      <c r="AP103" s="34">
        <f t="shared" si="152"/>
        <v>0</v>
      </c>
      <c r="AQ103" s="96" t="e">
        <f t="shared" si="109"/>
        <v>#DIV/0!</v>
      </c>
      <c r="AR103" s="188"/>
    </row>
    <row r="104" spans="1:44" ht="24.75" customHeight="1">
      <c r="A104" s="196"/>
      <c r="B104" s="197"/>
      <c r="C104" s="198"/>
      <c r="D104" s="39" t="s">
        <v>30</v>
      </c>
      <c r="E104" s="64">
        <v>116.2</v>
      </c>
      <c r="F104" s="55">
        <f t="shared" si="141"/>
        <v>93.399999999999991</v>
      </c>
      <c r="G104" s="96">
        <f t="shared" si="85"/>
        <v>80.378657487091203</v>
      </c>
      <c r="H104" s="33">
        <f t="shared" si="153"/>
        <v>0</v>
      </c>
      <c r="I104" s="34">
        <f t="shared" si="153"/>
        <v>0</v>
      </c>
      <c r="J104" s="96" t="e">
        <f t="shared" si="100"/>
        <v>#DIV/0!</v>
      </c>
      <c r="K104" s="33">
        <f t="shared" si="142"/>
        <v>0</v>
      </c>
      <c r="L104" s="34">
        <f t="shared" si="142"/>
        <v>0</v>
      </c>
      <c r="M104" s="96" t="e">
        <f t="shared" si="101"/>
        <v>#DIV/0!</v>
      </c>
      <c r="N104" s="33">
        <f t="shared" si="143"/>
        <v>0</v>
      </c>
      <c r="O104" s="34">
        <f t="shared" si="143"/>
        <v>0</v>
      </c>
      <c r="P104" s="96" t="e">
        <f t="shared" si="102"/>
        <v>#DIV/0!</v>
      </c>
      <c r="Q104" s="33">
        <f t="shared" si="144"/>
        <v>0</v>
      </c>
      <c r="R104" s="34">
        <f t="shared" si="144"/>
        <v>0</v>
      </c>
      <c r="S104" s="96" t="e">
        <f t="shared" si="103"/>
        <v>#DIV/0!</v>
      </c>
      <c r="T104" s="33">
        <v>0</v>
      </c>
      <c r="U104" s="34">
        <f t="shared" si="145"/>
        <v>0</v>
      </c>
      <c r="V104" s="96" t="e">
        <f t="shared" si="104"/>
        <v>#DIV/0!</v>
      </c>
      <c r="W104" s="33">
        <f t="shared" si="146"/>
        <v>82.2</v>
      </c>
      <c r="X104" s="34">
        <f t="shared" si="146"/>
        <v>82.2</v>
      </c>
      <c r="Y104" s="96">
        <f t="shared" si="105"/>
        <v>100</v>
      </c>
      <c r="Z104" s="33">
        <f t="shared" si="147"/>
        <v>5.6</v>
      </c>
      <c r="AA104" s="34">
        <f t="shared" si="147"/>
        <v>5.6</v>
      </c>
      <c r="AB104" s="96">
        <f t="shared" si="106"/>
        <v>100</v>
      </c>
      <c r="AC104" s="33">
        <f t="shared" si="148"/>
        <v>5.6</v>
      </c>
      <c r="AD104" s="34">
        <f t="shared" ref="AD104" si="154">AD82+AD75</f>
        <v>5.6</v>
      </c>
      <c r="AE104" s="96" t="e">
        <f>(AD104/#REF!)*100</f>
        <v>#REF!</v>
      </c>
      <c r="AF104" s="33">
        <f t="shared" si="149"/>
        <v>5.6</v>
      </c>
      <c r="AG104" s="34">
        <f t="shared" ref="AG104" si="155">AG82+AG75</f>
        <v>0</v>
      </c>
      <c r="AH104" s="96" t="e">
        <f>(AG104/#REF!)*100</f>
        <v>#REF!</v>
      </c>
      <c r="AI104" s="33">
        <f t="shared" si="150"/>
        <v>5.6</v>
      </c>
      <c r="AJ104" s="34">
        <v>0</v>
      </c>
      <c r="AK104" s="96">
        <f t="shared" si="107"/>
        <v>0</v>
      </c>
      <c r="AL104" s="33">
        <f t="shared" si="151"/>
        <v>11.6</v>
      </c>
      <c r="AM104" s="34">
        <f t="shared" si="151"/>
        <v>0</v>
      </c>
      <c r="AN104" s="96">
        <f t="shared" si="108"/>
        <v>0</v>
      </c>
      <c r="AO104" s="33">
        <f t="shared" si="152"/>
        <v>0</v>
      </c>
      <c r="AP104" s="34">
        <f t="shared" si="152"/>
        <v>0</v>
      </c>
      <c r="AQ104" s="96" t="e">
        <f t="shared" si="109"/>
        <v>#DIV/0!</v>
      </c>
      <c r="AR104" s="188"/>
    </row>
    <row r="105" spans="1:44" ht="48.75" customHeight="1">
      <c r="A105" s="196"/>
      <c r="B105" s="197"/>
      <c r="C105" s="198"/>
      <c r="D105" s="39" t="s">
        <v>31</v>
      </c>
      <c r="E105" s="64">
        <f>H105+K105+N105+Q105+T105+W105+Z105+AC105+AF105+AI105+AL105+AO105</f>
        <v>0</v>
      </c>
      <c r="F105" s="55">
        <f t="shared" si="141"/>
        <v>0</v>
      </c>
      <c r="G105" s="96" t="e">
        <f t="shared" si="85"/>
        <v>#DIV/0!</v>
      </c>
      <c r="H105" s="33">
        <f t="shared" si="153"/>
        <v>0</v>
      </c>
      <c r="I105" s="34">
        <f t="shared" si="153"/>
        <v>0</v>
      </c>
      <c r="J105" s="96" t="e">
        <f t="shared" si="100"/>
        <v>#DIV/0!</v>
      </c>
      <c r="K105" s="33">
        <f t="shared" si="142"/>
        <v>0</v>
      </c>
      <c r="L105" s="34">
        <f t="shared" si="142"/>
        <v>0</v>
      </c>
      <c r="M105" s="96" t="e">
        <f t="shared" si="101"/>
        <v>#DIV/0!</v>
      </c>
      <c r="N105" s="33">
        <f t="shared" si="143"/>
        <v>0</v>
      </c>
      <c r="O105" s="34">
        <f t="shared" si="143"/>
        <v>0</v>
      </c>
      <c r="P105" s="96" t="e">
        <f t="shared" si="102"/>
        <v>#DIV/0!</v>
      </c>
      <c r="Q105" s="33">
        <f t="shared" si="144"/>
        <v>0</v>
      </c>
      <c r="R105" s="34">
        <f t="shared" si="144"/>
        <v>0</v>
      </c>
      <c r="S105" s="96" t="e">
        <f t="shared" si="103"/>
        <v>#DIV/0!</v>
      </c>
      <c r="T105" s="33">
        <f t="shared" si="145"/>
        <v>0</v>
      </c>
      <c r="U105" s="34">
        <f t="shared" si="145"/>
        <v>0</v>
      </c>
      <c r="V105" s="96" t="e">
        <f t="shared" si="104"/>
        <v>#DIV/0!</v>
      </c>
      <c r="W105" s="33">
        <f t="shared" si="146"/>
        <v>0</v>
      </c>
      <c r="X105" s="34">
        <f t="shared" si="146"/>
        <v>0</v>
      </c>
      <c r="Y105" s="96" t="e">
        <f t="shared" si="105"/>
        <v>#DIV/0!</v>
      </c>
      <c r="Z105" s="33">
        <f t="shared" si="147"/>
        <v>0</v>
      </c>
      <c r="AA105" s="34">
        <f t="shared" si="147"/>
        <v>0</v>
      </c>
      <c r="AB105" s="96" t="e">
        <f t="shared" si="106"/>
        <v>#DIV/0!</v>
      </c>
      <c r="AC105" s="33">
        <f t="shared" si="148"/>
        <v>0</v>
      </c>
      <c r="AD105" s="34">
        <f t="shared" ref="AD105" si="156">AD83+AD76</f>
        <v>0</v>
      </c>
      <c r="AE105" s="96" t="e">
        <f>(AD105/#REF!)*100</f>
        <v>#REF!</v>
      </c>
      <c r="AF105" s="33">
        <f t="shared" si="149"/>
        <v>0</v>
      </c>
      <c r="AG105" s="34">
        <f t="shared" ref="AG105" si="157">AG83+AG76</f>
        <v>0</v>
      </c>
      <c r="AH105" s="96" t="e">
        <f>(AG105/#REF!)*100</f>
        <v>#REF!</v>
      </c>
      <c r="AI105" s="33">
        <f t="shared" si="150"/>
        <v>0</v>
      </c>
      <c r="AJ105" s="34">
        <f t="shared" si="150"/>
        <v>0</v>
      </c>
      <c r="AK105" s="96" t="e">
        <f t="shared" si="107"/>
        <v>#DIV/0!</v>
      </c>
      <c r="AL105" s="33">
        <f t="shared" si="151"/>
        <v>0</v>
      </c>
      <c r="AM105" s="34">
        <f t="shared" si="151"/>
        <v>0</v>
      </c>
      <c r="AN105" s="96" t="e">
        <f t="shared" si="108"/>
        <v>#DIV/0!</v>
      </c>
      <c r="AO105" s="33">
        <f t="shared" si="152"/>
        <v>0</v>
      </c>
      <c r="AP105" s="34">
        <f t="shared" si="152"/>
        <v>0</v>
      </c>
      <c r="AQ105" s="96" t="e">
        <f t="shared" si="109"/>
        <v>#DIV/0!</v>
      </c>
      <c r="AR105" s="188"/>
    </row>
    <row r="106" spans="1:44" ht="24.75" customHeight="1">
      <c r="A106" s="196"/>
      <c r="B106" s="197"/>
      <c r="C106" s="198"/>
      <c r="D106" s="39" t="s">
        <v>32</v>
      </c>
      <c r="E106" s="64">
        <f>H106+K106+N106+Q106+T106+W106+Z106+AC106+AF106+AI106+AL106+AO106</f>
        <v>0</v>
      </c>
      <c r="F106" s="55">
        <f t="shared" si="141"/>
        <v>0</v>
      </c>
      <c r="G106" s="96" t="e">
        <f t="shared" si="85"/>
        <v>#DIV/0!</v>
      </c>
      <c r="H106" s="33">
        <f t="shared" si="153"/>
        <v>0</v>
      </c>
      <c r="I106" s="34">
        <f t="shared" si="153"/>
        <v>0</v>
      </c>
      <c r="J106" s="96" t="e">
        <f t="shared" si="100"/>
        <v>#DIV/0!</v>
      </c>
      <c r="K106" s="33">
        <f t="shared" si="142"/>
        <v>0</v>
      </c>
      <c r="L106" s="34">
        <f t="shared" si="142"/>
        <v>0</v>
      </c>
      <c r="M106" s="96" t="e">
        <f t="shared" si="101"/>
        <v>#DIV/0!</v>
      </c>
      <c r="N106" s="33">
        <f t="shared" si="143"/>
        <v>0</v>
      </c>
      <c r="O106" s="34">
        <f t="shared" si="143"/>
        <v>0</v>
      </c>
      <c r="P106" s="96" t="e">
        <f t="shared" si="102"/>
        <v>#DIV/0!</v>
      </c>
      <c r="Q106" s="33">
        <f t="shared" si="144"/>
        <v>0</v>
      </c>
      <c r="R106" s="34">
        <f t="shared" si="144"/>
        <v>0</v>
      </c>
      <c r="S106" s="96" t="e">
        <f t="shared" si="103"/>
        <v>#DIV/0!</v>
      </c>
      <c r="T106" s="33">
        <f t="shared" si="145"/>
        <v>0</v>
      </c>
      <c r="U106" s="34">
        <f t="shared" si="145"/>
        <v>0</v>
      </c>
      <c r="V106" s="96" t="e">
        <f t="shared" si="104"/>
        <v>#DIV/0!</v>
      </c>
      <c r="W106" s="33">
        <f t="shared" si="146"/>
        <v>0</v>
      </c>
      <c r="X106" s="34">
        <f t="shared" si="146"/>
        <v>0</v>
      </c>
      <c r="Y106" s="96" t="e">
        <f t="shared" si="105"/>
        <v>#DIV/0!</v>
      </c>
      <c r="Z106" s="33">
        <f t="shared" si="147"/>
        <v>0</v>
      </c>
      <c r="AA106" s="34">
        <f t="shared" si="147"/>
        <v>0</v>
      </c>
      <c r="AB106" s="96" t="e">
        <f t="shared" si="106"/>
        <v>#DIV/0!</v>
      </c>
      <c r="AC106" s="33">
        <f t="shared" si="148"/>
        <v>0</v>
      </c>
      <c r="AD106" s="34">
        <f t="shared" si="148"/>
        <v>0</v>
      </c>
      <c r="AE106" s="96" t="e">
        <f>(AD106/#REF!)*100</f>
        <v>#REF!</v>
      </c>
      <c r="AF106" s="33">
        <f t="shared" si="149"/>
        <v>0</v>
      </c>
      <c r="AG106" s="34">
        <f t="shared" si="149"/>
        <v>0</v>
      </c>
      <c r="AH106" s="96" t="e">
        <f>(AG106/#REF!)*100</f>
        <v>#REF!</v>
      </c>
      <c r="AI106" s="33">
        <f t="shared" si="150"/>
        <v>0</v>
      </c>
      <c r="AJ106" s="34">
        <f t="shared" si="150"/>
        <v>0</v>
      </c>
      <c r="AK106" s="96" t="e">
        <f t="shared" si="107"/>
        <v>#DIV/0!</v>
      </c>
      <c r="AL106" s="33">
        <f t="shared" si="151"/>
        <v>0</v>
      </c>
      <c r="AM106" s="34">
        <f t="shared" si="151"/>
        <v>0</v>
      </c>
      <c r="AN106" s="96" t="e">
        <f t="shared" si="108"/>
        <v>#DIV/0!</v>
      </c>
      <c r="AO106" s="33">
        <f t="shared" si="152"/>
        <v>0</v>
      </c>
      <c r="AP106" s="34">
        <f t="shared" si="152"/>
        <v>0</v>
      </c>
      <c r="AQ106" s="96" t="e">
        <f t="shared" si="109"/>
        <v>#DIV/0!</v>
      </c>
      <c r="AR106" s="188"/>
    </row>
    <row r="107" spans="1:44" ht="38.25" customHeight="1" thickBot="1">
      <c r="A107" s="199"/>
      <c r="B107" s="200"/>
      <c r="C107" s="201"/>
      <c r="D107" s="32" t="s">
        <v>33</v>
      </c>
      <c r="E107" s="64">
        <f>H107+K107+N107+Q107+T107+W107+Z107+AC107+AF107+AI107+AL107+AO107</f>
        <v>0</v>
      </c>
      <c r="F107" s="55">
        <f t="shared" si="141"/>
        <v>0</v>
      </c>
      <c r="G107" s="96" t="e">
        <f t="shared" si="85"/>
        <v>#DIV/0!</v>
      </c>
      <c r="H107" s="33">
        <f>H85+H78</f>
        <v>0</v>
      </c>
      <c r="I107" s="34">
        <f>I85+I78</f>
        <v>0</v>
      </c>
      <c r="J107" s="96" t="e">
        <f t="shared" si="100"/>
        <v>#DIV/0!</v>
      </c>
      <c r="K107" s="33">
        <f t="shared" si="142"/>
        <v>0</v>
      </c>
      <c r="L107" s="34">
        <f t="shared" si="142"/>
        <v>0</v>
      </c>
      <c r="M107" s="96" t="e">
        <f t="shared" si="101"/>
        <v>#DIV/0!</v>
      </c>
      <c r="N107" s="33">
        <f t="shared" si="143"/>
        <v>0</v>
      </c>
      <c r="O107" s="34">
        <f t="shared" si="143"/>
        <v>0</v>
      </c>
      <c r="P107" s="96" t="e">
        <f t="shared" si="102"/>
        <v>#DIV/0!</v>
      </c>
      <c r="Q107" s="33">
        <f t="shared" si="144"/>
        <v>0</v>
      </c>
      <c r="R107" s="34">
        <f t="shared" si="144"/>
        <v>0</v>
      </c>
      <c r="S107" s="96" t="e">
        <f t="shared" si="103"/>
        <v>#DIV/0!</v>
      </c>
      <c r="T107" s="33">
        <f t="shared" si="145"/>
        <v>0</v>
      </c>
      <c r="U107" s="34">
        <f t="shared" si="145"/>
        <v>0</v>
      </c>
      <c r="V107" s="96" t="e">
        <f t="shared" si="104"/>
        <v>#DIV/0!</v>
      </c>
      <c r="W107" s="33">
        <f t="shared" si="146"/>
        <v>0</v>
      </c>
      <c r="X107" s="34">
        <f t="shared" si="146"/>
        <v>0</v>
      </c>
      <c r="Y107" s="96" t="e">
        <f t="shared" si="105"/>
        <v>#DIV/0!</v>
      </c>
      <c r="Z107" s="33">
        <f t="shared" si="147"/>
        <v>0</v>
      </c>
      <c r="AA107" s="34">
        <f t="shared" si="147"/>
        <v>0</v>
      </c>
      <c r="AB107" s="96" t="e">
        <f t="shared" si="106"/>
        <v>#DIV/0!</v>
      </c>
      <c r="AC107" s="33">
        <f t="shared" si="148"/>
        <v>0</v>
      </c>
      <c r="AD107" s="34">
        <f t="shared" si="148"/>
        <v>0</v>
      </c>
      <c r="AE107" s="96" t="e">
        <f>(AD107/#REF!)*100</f>
        <v>#REF!</v>
      </c>
      <c r="AF107" s="33">
        <f t="shared" si="149"/>
        <v>0</v>
      </c>
      <c r="AG107" s="34">
        <f t="shared" si="149"/>
        <v>0</v>
      </c>
      <c r="AH107" s="96" t="e">
        <f>(AG107/#REF!)*100</f>
        <v>#REF!</v>
      </c>
      <c r="AI107" s="33">
        <f t="shared" si="150"/>
        <v>0</v>
      </c>
      <c r="AJ107" s="34">
        <f t="shared" si="150"/>
        <v>0</v>
      </c>
      <c r="AK107" s="96" t="e">
        <f t="shared" si="107"/>
        <v>#DIV/0!</v>
      </c>
      <c r="AL107" s="33">
        <f t="shared" si="151"/>
        <v>0</v>
      </c>
      <c r="AM107" s="34">
        <f t="shared" si="151"/>
        <v>0</v>
      </c>
      <c r="AN107" s="96" t="e">
        <f t="shared" si="108"/>
        <v>#DIV/0!</v>
      </c>
      <c r="AO107" s="33">
        <f t="shared" si="152"/>
        <v>0</v>
      </c>
      <c r="AP107" s="34">
        <f t="shared" si="152"/>
        <v>0</v>
      </c>
      <c r="AQ107" s="96" t="e">
        <f t="shared" si="109"/>
        <v>#DIV/0!</v>
      </c>
      <c r="AR107" s="240"/>
    </row>
    <row r="108" spans="1:44" ht="33.75" customHeight="1">
      <c r="A108" s="76" t="s">
        <v>99</v>
      </c>
      <c r="B108" s="76"/>
      <c r="C108" s="76"/>
      <c r="D108" s="76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</row>
    <row r="109" spans="1:44">
      <c r="A109" s="78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1"/>
      <c r="AJ109" s="1"/>
      <c r="AK109" s="1"/>
      <c r="AL109" s="79"/>
      <c r="AM109" s="79"/>
      <c r="AN109" s="79"/>
      <c r="AO109" s="4"/>
      <c r="AP109" s="4"/>
      <c r="AQ109" s="4"/>
    </row>
    <row r="110" spans="1:44">
      <c r="A110" s="78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1"/>
      <c r="AJ110" s="1"/>
      <c r="AK110" s="1"/>
      <c r="AL110" s="79"/>
      <c r="AM110" s="79"/>
      <c r="AN110" s="79"/>
      <c r="AO110" s="4"/>
      <c r="AP110" s="4"/>
      <c r="AQ110" s="4"/>
    </row>
    <row r="111" spans="1:44">
      <c r="A111" s="90"/>
      <c r="B111" s="92" t="s">
        <v>49</v>
      </c>
      <c r="D111" s="2" t="s">
        <v>58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1"/>
      <c r="AJ111" s="1"/>
      <c r="AK111" s="1"/>
      <c r="AL111" s="79"/>
      <c r="AM111" s="79"/>
      <c r="AN111" s="79"/>
      <c r="AO111" s="4"/>
      <c r="AP111" s="4"/>
      <c r="AQ111" s="4"/>
    </row>
    <row r="112" spans="1:44">
      <c r="A112" s="78"/>
      <c r="C112" s="1" t="s">
        <v>59</v>
      </c>
      <c r="D112" s="2" t="s">
        <v>60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1"/>
      <c r="AJ112" s="1"/>
      <c r="AK112" s="1"/>
      <c r="AL112" s="79"/>
      <c r="AM112" s="79"/>
      <c r="AN112" s="79"/>
      <c r="AO112" s="4"/>
      <c r="AP112" s="4"/>
      <c r="AQ112" s="4"/>
    </row>
    <row r="113" spans="1:43">
      <c r="A113" s="241"/>
      <c r="B113" s="241"/>
      <c r="C113" s="241"/>
      <c r="D113" s="242"/>
      <c r="E113" s="242"/>
      <c r="F113" s="242"/>
      <c r="G113" s="242"/>
      <c r="H113" s="242"/>
      <c r="I113" s="242"/>
      <c r="J113" s="242"/>
      <c r="K113" s="242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</row>
    <row r="114" spans="1:43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>
      <c r="A116" s="77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1"/>
      <c r="AJ116" s="1"/>
      <c r="AK116" s="1"/>
      <c r="AL116" s="79"/>
      <c r="AM116" s="79"/>
      <c r="AN116" s="79"/>
      <c r="AO116" s="4"/>
      <c r="AP116" s="4"/>
      <c r="AQ116" s="4"/>
    </row>
    <row r="117" spans="1:43">
      <c r="A117" s="87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1"/>
      <c r="AJ117" s="1"/>
      <c r="AK117" s="1"/>
      <c r="AL117" s="79"/>
      <c r="AM117" s="79"/>
      <c r="AN117" s="79"/>
      <c r="AO117" s="4"/>
      <c r="AP117" s="4"/>
      <c r="AQ117" s="4"/>
    </row>
    <row r="118" spans="1:43">
      <c r="A118" s="87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1"/>
      <c r="AJ118" s="1"/>
      <c r="AK118" s="1"/>
      <c r="AL118" s="79"/>
      <c r="AM118" s="79"/>
      <c r="AN118" s="79"/>
      <c r="AO118" s="4"/>
      <c r="AP118" s="4"/>
      <c r="AQ118" s="4"/>
    </row>
    <row r="119" spans="1:43">
      <c r="A119" s="87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1"/>
      <c r="AJ119" s="1"/>
      <c r="AK119" s="1"/>
      <c r="AL119" s="79"/>
      <c r="AM119" s="79"/>
      <c r="AN119" s="79"/>
      <c r="AO119" s="4"/>
      <c r="AP119" s="4"/>
      <c r="AQ119" s="4"/>
    </row>
    <row r="120" spans="1:43" ht="14.25" customHeight="1">
      <c r="A120" s="87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1"/>
      <c r="AJ120" s="1"/>
      <c r="AK120" s="1"/>
      <c r="AL120" s="79"/>
      <c r="AM120" s="79"/>
      <c r="AN120" s="79"/>
      <c r="AO120" s="4"/>
      <c r="AP120" s="4"/>
      <c r="AQ120" s="4"/>
    </row>
    <row r="121" spans="1:43">
      <c r="A121" s="88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1"/>
      <c r="AJ121" s="1"/>
      <c r="AK121" s="1"/>
      <c r="AL121" s="79"/>
      <c r="AM121" s="79"/>
      <c r="AN121" s="79"/>
      <c r="AO121" s="4"/>
      <c r="AP121" s="4"/>
      <c r="AQ121" s="4"/>
    </row>
    <row r="122" spans="1:43">
      <c r="A122" s="87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1"/>
      <c r="AJ122" s="1"/>
      <c r="AK122" s="1"/>
      <c r="AL122" s="79"/>
      <c r="AM122" s="79"/>
      <c r="AN122" s="79"/>
      <c r="AO122" s="4"/>
      <c r="AP122" s="4"/>
      <c r="AQ122" s="4"/>
    </row>
    <row r="123" spans="1:43">
      <c r="A123" s="87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1"/>
      <c r="AJ123" s="1"/>
      <c r="AK123" s="1"/>
      <c r="AL123" s="79"/>
      <c r="AM123" s="79"/>
      <c r="AN123" s="79"/>
      <c r="AO123" s="4"/>
      <c r="AP123" s="4"/>
      <c r="AQ123" s="4"/>
    </row>
    <row r="124" spans="1:43">
      <c r="A124" s="87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1"/>
      <c r="AJ124" s="1"/>
      <c r="AK124" s="1"/>
      <c r="AL124" s="79"/>
      <c r="AM124" s="79"/>
      <c r="AN124" s="79"/>
      <c r="AO124" s="4"/>
      <c r="AP124" s="4"/>
      <c r="AQ124" s="4"/>
    </row>
    <row r="125" spans="1:43">
      <c r="A125" s="87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1"/>
      <c r="AJ125" s="1"/>
      <c r="AK125" s="1"/>
      <c r="AL125" s="79"/>
      <c r="AM125" s="79"/>
      <c r="AN125" s="79"/>
      <c r="AO125" s="4"/>
      <c r="AP125" s="4"/>
      <c r="AQ125" s="4"/>
    </row>
    <row r="126" spans="1:43" ht="12.75" customHeight="1">
      <c r="A126" s="87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>
      <c r="A127" s="88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>
      <c r="A128" s="87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1"/>
      <c r="AJ128" s="1"/>
      <c r="AK128" s="1"/>
      <c r="AL128" s="89"/>
      <c r="AM128" s="89"/>
      <c r="AN128" s="89"/>
      <c r="AO128" s="1"/>
      <c r="AP128" s="1"/>
      <c r="AQ128" s="1"/>
    </row>
    <row r="129" spans="1:44" s="1" customFormat="1">
      <c r="A129" s="87"/>
      <c r="D129" s="2"/>
      <c r="E129" s="3"/>
      <c r="F129" s="3"/>
      <c r="G129" s="3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L129" s="89"/>
      <c r="AM129" s="89"/>
      <c r="AN129" s="89"/>
      <c r="AR129" s="4"/>
    </row>
    <row r="130" spans="1:44" s="1" customFormat="1">
      <c r="A130" s="87"/>
      <c r="D130" s="2"/>
      <c r="E130" s="3"/>
      <c r="F130" s="3"/>
      <c r="G130" s="3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L130" s="89"/>
      <c r="AM130" s="89"/>
      <c r="AN130" s="89"/>
      <c r="AR130" s="4"/>
    </row>
    <row r="131" spans="1:44" s="1" customFormat="1">
      <c r="A131" s="87"/>
      <c r="D131" s="2"/>
      <c r="E131" s="3"/>
      <c r="F131" s="3"/>
      <c r="G131" s="3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L131" s="89"/>
      <c r="AM131" s="89"/>
      <c r="AN131" s="89"/>
      <c r="AR131" s="4"/>
    </row>
    <row r="132" spans="1:44" s="1" customFormat="1">
      <c r="A132" s="87"/>
      <c r="D132" s="2"/>
      <c r="E132" s="3"/>
      <c r="F132" s="3"/>
      <c r="G132" s="3"/>
      <c r="AR132" s="4"/>
    </row>
    <row r="133" spans="1:44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4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4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4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4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4" s="1" customFormat="1" ht="49.5" customHeight="1">
      <c r="D138" s="2"/>
      <c r="E138" s="3"/>
      <c r="F138" s="3"/>
      <c r="G138" s="3"/>
      <c r="AR138" s="4"/>
    </row>
    <row r="139" spans="1:44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4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4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4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4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4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5:43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5:43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5:43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5:43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5:43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5:43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5:43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5:43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5:43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5:43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5:43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5:43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5:43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5:43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5:43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5:43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5:43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5:43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5:43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5:43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5:43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5:43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5:43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5:43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5:43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5:43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5:43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5:43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5:43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5:43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5:43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5:43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5:43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5:43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5:43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5:43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5:43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5:43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5:43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5:43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5:43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5:43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5:43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5:43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5:43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5:43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5:43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5:43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5:43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5:43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5:43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5:43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5:43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5:43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5:43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5:43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5:43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5:43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5:43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5:43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5:43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5:43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5:43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5:43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5:43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5:43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5:43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5:43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5:43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5:43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5:43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5:43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5:43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5:43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5:43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5:43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5:43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5:43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5:43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5:43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5:43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5:43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5:43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5:43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5:43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5:43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5:43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5:43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5:43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5:43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5:43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5:43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5:43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5:43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5:43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5:43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5:43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5:43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5:43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5:43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5:43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5:43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5:43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5:43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5:43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5:43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5:43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5:43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5:43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5:43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5:43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5:43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5:43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5:43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5:43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5:43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5:43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5:43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5:43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5:43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5:43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5:43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5:43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5:43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5:43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5:43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5:43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5:43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5:43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5:43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5:43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5:43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5:43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5:43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5:43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5:43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5:43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5:43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5:43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5:43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5:43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5:43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5:43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5:43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5:43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5:43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5:43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5:43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5:43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5:43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5:43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5:43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5:43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5:43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5:43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5:43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5:43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5:43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5:43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5:43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5:43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5:43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5:43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5:43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5:43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5:43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5:43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5:43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5:43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5:43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5:43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5:43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5:43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5:43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5:43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5:43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5:43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5:43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5:43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5:43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5:43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5:43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5:43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5:43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5:43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5:43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5:43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5:43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5:43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5:43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5:43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5:43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5:43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5:43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5:43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5:43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5:43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5:43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5:43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5:43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5:43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5:43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5:43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5:43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5:43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5:43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5:43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5:43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5:43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5:43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5:43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5:43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5:43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5:43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5:43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5:43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5:43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5:43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5:43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5:43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5:43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5:43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5:43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5:43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5:43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5:43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5:43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5:43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5:43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5:43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5:43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5:43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5:43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5:43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5:43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5:43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5:43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5:43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5:43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5:43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5:43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5:43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5:43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5:43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5:43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5:43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5:43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5:43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5:43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5:43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5:43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5:43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5:43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5:43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5:43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5:43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5:43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5:43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5:43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5:43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5:43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5:43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5:43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5:43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5:43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5:43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5:43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5:43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5:43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5:43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5:43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5:43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5:43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5:43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5:43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5:43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5:43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5:43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5:43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5:43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5:43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5:43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5:43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5:43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5:43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5:43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5:43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5:43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5:43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5:43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5:43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5:43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5:43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5:43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5:43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5:43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5:43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5:43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5:43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5:43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5:43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5:43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5:43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5:43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5:43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5:43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5:43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5:43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5:43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5:43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5:43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5:43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5:43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5:43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5:43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5:43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5:43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5:43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5:43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5:43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5:43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5:43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5:43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5:43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5:43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5:43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5:43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5:43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5:43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5:43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5:43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5:43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5:43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5:43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5:43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5:43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5:43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5:43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5:43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5:43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5:43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5:43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5:43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5:43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5:43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5:43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5:43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5:43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5:43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5:43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5:43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5:43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5:43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5:43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5:43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5:43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5:43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5:43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5:43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5:43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5:43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5:43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5:43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5:43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5:43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5:43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5:43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5:43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5:43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5:43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5:43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5:43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5:43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5:43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5:43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5:43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5:43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5:43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5:43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5:43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5:43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5:43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5:43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5:43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5:43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5:43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5:43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5:43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5:43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5:43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5:43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5:43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5:43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5:43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5:43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5:43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5:43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5:43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5:43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5:43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5:43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5:43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5:43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5:43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5:43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5:43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5:43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5:43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5:43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5:43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5:43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5:43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5:43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5:43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5:43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5:43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5:43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5:43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5:43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5:43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5:43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5:43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5:43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5:43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5:43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5:43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5:43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5:43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5:43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5:43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5:43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5:43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5:43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5:43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5:43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5:43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5:43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5:43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5:43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5:43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5:43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5:43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5:43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5:43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5:43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5:43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5:43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5:43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5:43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5:43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5:43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5:43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5:43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5:43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5:43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5:43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5:43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5:43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5:43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5:43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5:43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5:43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5:43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5:43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5:43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5:43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5:43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5:43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5:43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5:43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5:43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5:43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5:43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5:43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5:43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5:43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5:43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5:43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5:43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5:43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5:43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5:43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5:43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5:43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5:43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5:43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5:43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5:43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5:43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5:43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5:43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5:43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5:43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5:43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5:43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5:43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5:43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5:43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5:43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5:43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5:43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5:43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5:43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5:43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5:43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5:43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5:43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5:43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5:43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5:43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5:43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5:43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5:43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5:43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5:43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5:43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5:43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5:43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5:43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5:43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5:43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5:43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5:43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5:43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5:43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5:43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5:43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5:43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5:43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5:43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5:43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5:43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5:43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5:43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5:43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5:43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5:43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5:43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5:43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5:43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5:43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5:43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5:43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5:43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5:43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5:43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5:43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5:43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5:43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5:43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5:43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5:43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5:43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5:43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5:43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5:43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5:43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5:43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5:43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5:43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5:43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5:43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5:43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5:43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5:43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5:43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5:43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5:43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5:43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5:43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5:43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5:43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5:43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5:43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5:43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5:43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5:43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5:43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5:43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5:43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5:43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5:43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5:43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5:43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5:43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5:43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5:43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5:43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5:43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5:43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5:43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5:43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5:43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5:43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5:43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5:43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5:43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5:43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5:43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5:43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5:43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5:43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5:43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5:43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5:43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5:43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5:43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5:43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5:43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5:43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5:43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5:43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5:43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5:43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5:43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5:43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5:43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5:43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5:43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5:43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5:43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5:43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5:43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5:43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5:43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5:43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5:43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5:43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5:43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5:43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5:43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5:43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5:43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5:43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5:43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5:43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5:43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5:43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5:43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5:43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5:43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5:43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5:43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5:43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5:43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5:43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5:43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5:43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5:43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5:43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5:43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5:43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5:43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5:43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5:43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5:43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5:43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5:43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5:43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5:43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5:43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5:43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5:43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5:43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5:43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5:43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5:43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5:43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5:43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5:43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5:43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5:43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5:43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5:43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5:43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5:43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5:43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5:43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5:43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5:43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5:43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5:43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5:43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5:43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5:43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5:43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5:43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5:43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5:43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5:43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5:43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5:43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5:43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5:43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5:43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5:43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5:43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5:43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5:43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5:43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5:43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5:43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5:43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5:43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5:43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5:43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5:43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5:43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5:43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5:43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5:43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5:43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5:43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5:43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5:43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5:43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5:43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5:43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5:43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5:43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5:43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5:43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5:43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5:43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5:43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5:43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5:43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5:43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5:43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5:43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5:43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5:43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5:43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5:43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5:43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5:43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5:43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5:43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5:43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5:43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5:43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5:43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5:43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5:43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5:43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5:43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5:43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5:43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5:43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5:43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5:43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5:43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5:43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5:43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5:43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5:43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5:43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5:43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5:43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5:43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5:43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5:43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5:43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5:43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5:43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5:43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5:43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5:43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5:43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5:43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5:43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5:43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5:43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5:43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5:43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5:43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5:43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5:43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5:43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5:43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5:43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5:43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5:43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5:43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5:43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5:43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5:43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5:43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5:43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5:43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5:43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5:43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5:43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5:43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5:43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5:43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5:43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5:43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5:43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5:43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5:43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</sheetData>
  <mergeCells count="68">
    <mergeCell ref="A101:C107"/>
    <mergeCell ref="AR101:AR107"/>
    <mergeCell ref="A113:K113"/>
    <mergeCell ref="B72:B78"/>
    <mergeCell ref="C72:C78"/>
    <mergeCell ref="A86:AR86"/>
    <mergeCell ref="A87:C93"/>
    <mergeCell ref="AR87:AR93"/>
    <mergeCell ref="A94:C100"/>
    <mergeCell ref="AR94:AR100"/>
    <mergeCell ref="A70:AR70"/>
    <mergeCell ref="A71:AR71"/>
    <mergeCell ref="A72:A78"/>
    <mergeCell ref="B79:B85"/>
    <mergeCell ref="C79:C85"/>
    <mergeCell ref="AR72:AR78"/>
    <mergeCell ref="A79:A85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32:AR32"/>
    <mergeCell ref="A33:AR33"/>
    <mergeCell ref="A34:AR34"/>
    <mergeCell ref="A35:A48"/>
    <mergeCell ref="B35:B41"/>
    <mergeCell ref="C35:C41"/>
    <mergeCell ref="AR35:AR41"/>
    <mergeCell ref="B42:B48"/>
    <mergeCell ref="C42:C48"/>
    <mergeCell ref="AR42:AR48"/>
    <mergeCell ref="A10:C16"/>
    <mergeCell ref="AR10:AR16"/>
    <mergeCell ref="A17:AR17"/>
    <mergeCell ref="A18:C24"/>
    <mergeCell ref="AR18:AR31"/>
    <mergeCell ref="A25:C31"/>
    <mergeCell ref="W7:Y7"/>
    <mergeCell ref="Z7:AB7"/>
    <mergeCell ref="AC7:AE7"/>
    <mergeCell ref="AF7:AH7"/>
    <mergeCell ref="AI7:AK7"/>
    <mergeCell ref="H7:J7"/>
    <mergeCell ref="K7:M7"/>
    <mergeCell ref="N7:P7"/>
    <mergeCell ref="Q7:S7"/>
    <mergeCell ref="T7:V7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L7:AN7"/>
    <mergeCell ref="AO7:AQ7"/>
    <mergeCell ref="AR6:AR8"/>
    <mergeCell ref="E7:E8"/>
    <mergeCell ref="F7:F8"/>
    <mergeCell ref="G7:G8"/>
  </mergeCells>
  <pageMargins left="0.2" right="0.2" top="0.24" bottom="0.2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"/>
  <sheetViews>
    <sheetView zoomScale="51" zoomScaleNormal="51" workbookViewId="0">
      <selection activeCell="A16" sqref="A16:C16"/>
    </sheetView>
  </sheetViews>
  <sheetFormatPr defaultRowHeight="14.4"/>
  <cols>
    <col min="1" max="1" width="4.77734375" style="112" customWidth="1"/>
    <col min="2" max="2" width="16.44140625" style="112" customWidth="1"/>
    <col min="3" max="3" width="11.6640625" style="112" customWidth="1"/>
    <col min="4" max="4" width="12.88671875" style="112" customWidth="1"/>
    <col min="5" max="5" width="10.33203125" style="112" bestFit="1" customWidth="1"/>
    <col min="6" max="40" width="8.88671875" style="112"/>
    <col min="41" max="41" width="10" style="140" customWidth="1"/>
    <col min="42" max="16384" width="8.88671875" style="112"/>
  </cols>
  <sheetData>
    <row r="1" spans="1:43" ht="36.6" customHeight="1">
      <c r="A1" s="255" t="s">
        <v>86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111"/>
      <c r="AQ1" s="111"/>
    </row>
    <row r="2" spans="1:43" ht="4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34"/>
      <c r="AP2" s="111"/>
      <c r="AQ2" s="111"/>
    </row>
    <row r="3" spans="1:43" ht="15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35"/>
      <c r="AP3" s="114"/>
      <c r="AQ3" s="114"/>
    </row>
    <row r="4" spans="1:43" ht="15" thickBot="1">
      <c r="A4" s="256" t="s">
        <v>4</v>
      </c>
      <c r="B4" s="258" t="s">
        <v>61</v>
      </c>
      <c r="C4" s="258" t="s">
        <v>62</v>
      </c>
      <c r="D4" s="260" t="s">
        <v>84</v>
      </c>
      <c r="E4" s="262" t="s">
        <v>84</v>
      </c>
      <c r="F4" s="263"/>
      <c r="G4" s="263"/>
      <c r="H4" s="266" t="s">
        <v>9</v>
      </c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8"/>
    </row>
    <row r="5" spans="1:43" ht="26.4" customHeight="1">
      <c r="A5" s="257"/>
      <c r="B5" s="259"/>
      <c r="C5" s="259"/>
      <c r="D5" s="261"/>
      <c r="E5" s="264"/>
      <c r="F5" s="265"/>
      <c r="G5" s="265"/>
      <c r="H5" s="254" t="s">
        <v>13</v>
      </c>
      <c r="I5" s="254"/>
      <c r="J5" s="254"/>
      <c r="K5" s="254" t="s">
        <v>14</v>
      </c>
      <c r="L5" s="254"/>
      <c r="M5" s="254"/>
      <c r="N5" s="254" t="s">
        <v>15</v>
      </c>
      <c r="O5" s="254"/>
      <c r="P5" s="254"/>
      <c r="Q5" s="254" t="s">
        <v>16</v>
      </c>
      <c r="R5" s="254"/>
      <c r="S5" s="254"/>
      <c r="T5" s="254" t="s">
        <v>17</v>
      </c>
      <c r="U5" s="254"/>
      <c r="V5" s="254"/>
      <c r="W5" s="254" t="s">
        <v>18</v>
      </c>
      <c r="X5" s="254"/>
      <c r="Y5" s="254"/>
      <c r="Z5" s="254" t="s">
        <v>19</v>
      </c>
      <c r="AA5" s="254"/>
      <c r="AB5" s="254"/>
      <c r="AC5" s="254" t="s">
        <v>20</v>
      </c>
      <c r="AD5" s="254"/>
      <c r="AE5" s="254"/>
      <c r="AF5" s="254" t="s">
        <v>21</v>
      </c>
      <c r="AG5" s="254"/>
      <c r="AH5" s="254"/>
      <c r="AI5" s="254" t="s">
        <v>22</v>
      </c>
      <c r="AJ5" s="254"/>
      <c r="AK5" s="254"/>
      <c r="AL5" s="254" t="s">
        <v>23</v>
      </c>
      <c r="AM5" s="254"/>
      <c r="AN5" s="254"/>
      <c r="AO5" s="254" t="s">
        <v>24</v>
      </c>
      <c r="AP5" s="254"/>
      <c r="AQ5" s="269"/>
    </row>
    <row r="6" spans="1:43" ht="15" thickBot="1">
      <c r="A6" s="115"/>
      <c r="B6" s="116"/>
      <c r="C6" s="116"/>
      <c r="D6" s="116"/>
      <c r="E6" s="116" t="s">
        <v>25</v>
      </c>
      <c r="F6" s="116" t="s">
        <v>26</v>
      </c>
      <c r="G6" s="116" t="s">
        <v>12</v>
      </c>
      <c r="H6" s="116" t="s">
        <v>25</v>
      </c>
      <c r="I6" s="116" t="s">
        <v>26</v>
      </c>
      <c r="J6" s="116" t="s">
        <v>12</v>
      </c>
      <c r="K6" s="116" t="s">
        <v>25</v>
      </c>
      <c r="L6" s="116" t="s">
        <v>26</v>
      </c>
      <c r="M6" s="116" t="s">
        <v>12</v>
      </c>
      <c r="N6" s="116" t="s">
        <v>25</v>
      </c>
      <c r="O6" s="116" t="s">
        <v>26</v>
      </c>
      <c r="P6" s="116" t="s">
        <v>12</v>
      </c>
      <c r="Q6" s="116" t="s">
        <v>25</v>
      </c>
      <c r="R6" s="116" t="s">
        <v>26</v>
      </c>
      <c r="S6" s="116" t="s">
        <v>12</v>
      </c>
      <c r="T6" s="116" t="s">
        <v>25</v>
      </c>
      <c r="U6" s="116" t="s">
        <v>26</v>
      </c>
      <c r="V6" s="116" t="s">
        <v>12</v>
      </c>
      <c r="W6" s="116" t="s">
        <v>25</v>
      </c>
      <c r="X6" s="116" t="s">
        <v>26</v>
      </c>
      <c r="Y6" s="116" t="s">
        <v>12</v>
      </c>
      <c r="Z6" s="116" t="s">
        <v>25</v>
      </c>
      <c r="AA6" s="116" t="s">
        <v>26</v>
      </c>
      <c r="AB6" s="116" t="s">
        <v>12</v>
      </c>
      <c r="AC6" s="116" t="s">
        <v>25</v>
      </c>
      <c r="AD6" s="116" t="s">
        <v>26</v>
      </c>
      <c r="AE6" s="116" t="s">
        <v>12</v>
      </c>
      <c r="AF6" s="116" t="s">
        <v>25</v>
      </c>
      <c r="AG6" s="116" t="s">
        <v>26</v>
      </c>
      <c r="AH6" s="116" t="s">
        <v>12</v>
      </c>
      <c r="AI6" s="116" t="s">
        <v>25</v>
      </c>
      <c r="AJ6" s="116" t="s">
        <v>26</v>
      </c>
      <c r="AK6" s="116" t="s">
        <v>12</v>
      </c>
      <c r="AL6" s="116" t="s">
        <v>25</v>
      </c>
      <c r="AM6" s="116" t="s">
        <v>26</v>
      </c>
      <c r="AN6" s="116" t="s">
        <v>12</v>
      </c>
      <c r="AO6" s="136" t="s">
        <v>25</v>
      </c>
      <c r="AP6" s="116" t="s">
        <v>26</v>
      </c>
      <c r="AQ6" s="117" t="s">
        <v>12</v>
      </c>
    </row>
    <row r="7" spans="1:43" ht="210" customHeight="1" thickBot="1">
      <c r="A7" s="118">
        <v>1</v>
      </c>
      <c r="B7" s="119" t="s">
        <v>63</v>
      </c>
      <c r="C7" s="120">
        <v>284</v>
      </c>
      <c r="D7" s="121">
        <v>298</v>
      </c>
      <c r="E7" s="122">
        <f>SUM(AO7)</f>
        <v>298</v>
      </c>
      <c r="F7" s="122">
        <f>SUM(AP7)</f>
        <v>0</v>
      </c>
      <c r="G7" s="124">
        <f>SUM(F7/E7*100)</f>
        <v>0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37">
        <v>298</v>
      </c>
      <c r="AP7" s="122">
        <v>0</v>
      </c>
      <c r="AQ7" s="122">
        <f>SUM(AP7/AO7*100)</f>
        <v>0</v>
      </c>
    </row>
    <row r="8" spans="1:43" ht="124.8" thickBot="1">
      <c r="A8" s="125">
        <v>2</v>
      </c>
      <c r="B8" s="126" t="s">
        <v>91</v>
      </c>
      <c r="C8" s="120">
        <v>12900</v>
      </c>
      <c r="D8" s="121">
        <v>13100</v>
      </c>
      <c r="E8" s="122">
        <f>SUM(AO8)</f>
        <v>13100</v>
      </c>
      <c r="F8" s="122">
        <f>SUM(AP8)</f>
        <v>0</v>
      </c>
      <c r="G8" s="124">
        <f t="shared" ref="G8:G12" si="0">SUM(F8/E8*100)</f>
        <v>0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38">
        <v>13100</v>
      </c>
      <c r="AP8" s="127">
        <v>0</v>
      </c>
      <c r="AQ8" s="122">
        <f>SUM(AP8/AO8*100)</f>
        <v>0</v>
      </c>
    </row>
    <row r="9" spans="1:43" ht="111.6" thickBot="1">
      <c r="A9" s="125">
        <v>3</v>
      </c>
      <c r="B9" s="128" t="s">
        <v>92</v>
      </c>
      <c r="C9" s="120">
        <v>12900</v>
      </c>
      <c r="D9" s="121">
        <v>13000</v>
      </c>
      <c r="E9" s="141">
        <f>SUM(D9)</f>
        <v>13000</v>
      </c>
      <c r="F9" s="123">
        <f t="shared" ref="F9" si="1">SUM(AP9)</f>
        <v>0</v>
      </c>
      <c r="G9" s="124">
        <f t="shared" si="0"/>
        <v>0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38">
        <v>13000</v>
      </c>
      <c r="AP9" s="127">
        <v>0</v>
      </c>
      <c r="AQ9" s="122">
        <f t="shared" ref="AQ9:AQ12" si="2">SUM(AP9/AO9*100)</f>
        <v>0</v>
      </c>
    </row>
    <row r="10" spans="1:43" ht="94.2" customHeight="1" thickBot="1">
      <c r="A10" s="125">
        <v>4</v>
      </c>
      <c r="B10" s="128" t="s">
        <v>93</v>
      </c>
      <c r="C10" s="120">
        <v>30</v>
      </c>
      <c r="D10" s="121">
        <v>30</v>
      </c>
      <c r="E10" s="141">
        <f>SUM(D10)</f>
        <v>30</v>
      </c>
      <c r="F10" s="123">
        <v>0</v>
      </c>
      <c r="G10" s="124">
        <f t="shared" si="0"/>
        <v>0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38">
        <v>30</v>
      </c>
      <c r="AP10" s="127">
        <v>0</v>
      </c>
      <c r="AQ10" s="122">
        <f t="shared" si="2"/>
        <v>0</v>
      </c>
    </row>
    <row r="11" spans="1:43" ht="153" thickBot="1">
      <c r="A11" s="125">
        <v>5</v>
      </c>
      <c r="B11" s="129" t="s">
        <v>94</v>
      </c>
      <c r="C11" s="120">
        <v>20</v>
      </c>
      <c r="D11" s="121">
        <v>20</v>
      </c>
      <c r="E11" s="141">
        <f>SUM(D11)</f>
        <v>20</v>
      </c>
      <c r="F11" s="123">
        <v>0</v>
      </c>
      <c r="G11" s="124">
        <f t="shared" si="0"/>
        <v>0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38">
        <v>20</v>
      </c>
      <c r="AP11" s="127">
        <v>0</v>
      </c>
      <c r="AQ11" s="122">
        <f t="shared" si="2"/>
        <v>0</v>
      </c>
    </row>
    <row r="12" spans="1:43" ht="94.2" customHeight="1" thickBot="1">
      <c r="A12" s="125">
        <v>6</v>
      </c>
      <c r="B12" s="130" t="s">
        <v>95</v>
      </c>
      <c r="C12" s="120">
        <v>35.69</v>
      </c>
      <c r="D12" s="121">
        <v>36.270000000000003</v>
      </c>
      <c r="E12" s="141">
        <v>36.270000000000003</v>
      </c>
      <c r="F12" s="123">
        <v>0</v>
      </c>
      <c r="G12" s="124">
        <f t="shared" si="0"/>
        <v>0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38">
        <v>36.270000000000003</v>
      </c>
      <c r="AP12" s="127">
        <v>0</v>
      </c>
      <c r="AQ12" s="122">
        <f t="shared" si="2"/>
        <v>0</v>
      </c>
    </row>
    <row r="13" spans="1:43" ht="94.2" customHeight="1" thickBot="1">
      <c r="A13" s="125">
        <v>8</v>
      </c>
      <c r="B13" s="130" t="s">
        <v>96</v>
      </c>
      <c r="C13" s="120">
        <v>77.5</v>
      </c>
      <c r="D13" s="121">
        <v>77.5</v>
      </c>
      <c r="E13" s="141">
        <v>77.5</v>
      </c>
      <c r="F13" s="123">
        <v>0</v>
      </c>
      <c r="G13" s="124">
        <f t="shared" ref="G13" si="3">SUM(F13/E13*100)</f>
        <v>0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38">
        <v>77.5</v>
      </c>
      <c r="AP13" s="127">
        <v>0</v>
      </c>
      <c r="AQ13" s="122">
        <f t="shared" ref="AQ13" si="4">SUM(AP13/AO13*100)</f>
        <v>0</v>
      </c>
    </row>
    <row r="14" spans="1:43" ht="94.2" customHeight="1" thickBot="1">
      <c r="A14" s="125">
        <v>9</v>
      </c>
      <c r="B14" s="130" t="s">
        <v>97</v>
      </c>
      <c r="C14" s="120">
        <v>59</v>
      </c>
      <c r="D14" s="121">
        <v>59.1</v>
      </c>
      <c r="E14" s="141">
        <v>59.1</v>
      </c>
      <c r="F14" s="123">
        <v>0</v>
      </c>
      <c r="G14" s="124">
        <f t="shared" ref="G14:G15" si="5">SUM(F14/E14*100)</f>
        <v>0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38">
        <v>59.1</v>
      </c>
      <c r="AP14" s="127">
        <v>0</v>
      </c>
      <c r="AQ14" s="122">
        <f t="shared" ref="AQ14:AQ15" si="6">SUM(AP14/AO14*100)</f>
        <v>0</v>
      </c>
    </row>
    <row r="15" spans="1:43" ht="94.2" customHeight="1" thickBot="1">
      <c r="A15" s="125">
        <v>10</v>
      </c>
      <c r="B15" s="130" t="s">
        <v>64</v>
      </c>
      <c r="C15" s="120">
        <v>77.5</v>
      </c>
      <c r="D15" s="121">
        <v>77.5</v>
      </c>
      <c r="E15" s="141">
        <v>77.5</v>
      </c>
      <c r="F15" s="123">
        <v>0</v>
      </c>
      <c r="G15" s="124">
        <f t="shared" si="5"/>
        <v>0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38">
        <v>77.5</v>
      </c>
      <c r="AP15" s="127">
        <v>0</v>
      </c>
      <c r="AQ15" s="122">
        <f t="shared" si="6"/>
        <v>0</v>
      </c>
    </row>
    <row r="16" spans="1:43">
      <c r="A16" s="252" t="s">
        <v>100</v>
      </c>
      <c r="B16" s="253"/>
      <c r="C16" s="253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9"/>
      <c r="AP16" s="131"/>
      <c r="AQ16" s="131"/>
    </row>
    <row r="17" spans="1:43">
      <c r="A17" s="132"/>
      <c r="B17" s="13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9"/>
      <c r="AP17" s="131"/>
      <c r="AQ17" s="131"/>
    </row>
    <row r="18" spans="1:43">
      <c r="A18" s="132"/>
      <c r="B18" s="133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9"/>
      <c r="AP18" s="131"/>
      <c r="AQ18" s="131"/>
    </row>
  </sheetData>
  <mergeCells count="20">
    <mergeCell ref="A1:AO1"/>
    <mergeCell ref="A4:A5"/>
    <mergeCell ref="B4:B5"/>
    <mergeCell ref="C4:C5"/>
    <mergeCell ref="D4:D5"/>
    <mergeCell ref="E4:G5"/>
    <mergeCell ref="AL5:AN5"/>
    <mergeCell ref="AC5:AE5"/>
    <mergeCell ref="AF5:AH5"/>
    <mergeCell ref="K5:M5"/>
    <mergeCell ref="H4:AQ4"/>
    <mergeCell ref="AI5:AK5"/>
    <mergeCell ref="N5:P5"/>
    <mergeCell ref="H5:J5"/>
    <mergeCell ref="AO5:AQ5"/>
    <mergeCell ref="A16:C16"/>
    <mergeCell ref="Q5:S5"/>
    <mergeCell ref="T5:V5"/>
    <mergeCell ref="W5:Y5"/>
    <mergeCell ref="Z5:AB5"/>
  </mergeCells>
  <pageMargins left="0.7" right="0.7" top="0.75" bottom="0.75" header="0.3" footer="0.3"/>
  <pageSetup paperSize="9" scale="2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4" sqref="C4"/>
    </sheetView>
  </sheetViews>
  <sheetFormatPr defaultRowHeight="14.4"/>
  <cols>
    <col min="2" max="2" width="23.5546875" customWidth="1"/>
    <col min="3" max="3" width="89.77734375" customWidth="1"/>
  </cols>
  <sheetData>
    <row r="1" spans="1:3" s="142" customFormat="1" ht="15.6">
      <c r="B1" s="270" t="s">
        <v>88</v>
      </c>
      <c r="C1" s="270"/>
    </row>
    <row r="2" spans="1:3" ht="30.6" customHeight="1">
      <c r="B2" s="271" t="s">
        <v>87</v>
      </c>
      <c r="C2" s="271"/>
    </row>
    <row r="4" spans="1:3" ht="31.2">
      <c r="A4" s="272" t="s">
        <v>65</v>
      </c>
      <c r="B4" s="275" t="s">
        <v>66</v>
      </c>
      <c r="C4" s="100" t="s">
        <v>101</v>
      </c>
    </row>
    <row r="5" spans="1:3" ht="15.6">
      <c r="A5" s="273"/>
      <c r="B5" s="222"/>
      <c r="C5" s="100"/>
    </row>
    <row r="6" spans="1:3" ht="15.6">
      <c r="A6" s="274"/>
      <c r="B6" s="223"/>
      <c r="C6" s="99"/>
    </row>
    <row r="7" spans="1:3" ht="46.8">
      <c r="A7" s="101" t="s">
        <v>67</v>
      </c>
      <c r="B7" s="102" t="s">
        <v>68</v>
      </c>
      <c r="C7" s="103"/>
    </row>
    <row r="8" spans="1:3" ht="31.2">
      <c r="A8" s="101" t="s">
        <v>69</v>
      </c>
      <c r="B8" s="102" t="s">
        <v>70</v>
      </c>
      <c r="C8" s="104">
        <v>0</v>
      </c>
    </row>
    <row r="9" spans="1:3" ht="31.2">
      <c r="A9" s="101" t="s">
        <v>71</v>
      </c>
      <c r="B9" s="102" t="s">
        <v>72</v>
      </c>
      <c r="C9" s="103">
        <v>0</v>
      </c>
    </row>
    <row r="10" spans="1:3" ht="109.2">
      <c r="A10" s="101" t="s">
        <v>73</v>
      </c>
      <c r="B10" s="105" t="s">
        <v>74</v>
      </c>
      <c r="C10" s="103">
        <v>0</v>
      </c>
    </row>
    <row r="11" spans="1:3" ht="93.6">
      <c r="A11" s="106" t="s">
        <v>75</v>
      </c>
      <c r="B11" s="107" t="s">
        <v>76</v>
      </c>
      <c r="C11" s="108" t="s">
        <v>77</v>
      </c>
    </row>
    <row r="12" spans="1:3" ht="156">
      <c r="A12" s="101" t="s">
        <v>78</v>
      </c>
      <c r="B12" s="100" t="s">
        <v>79</v>
      </c>
      <c r="C12" s="103" t="s">
        <v>77</v>
      </c>
    </row>
    <row r="13" spans="1:3" ht="18">
      <c r="A13" s="272" t="s">
        <v>80</v>
      </c>
      <c r="B13" s="278" t="s">
        <v>81</v>
      </c>
      <c r="C13" s="103" t="s">
        <v>77</v>
      </c>
    </row>
    <row r="14" spans="1:3" ht="18">
      <c r="A14" s="276"/>
      <c r="B14" s="279"/>
      <c r="C14" s="103"/>
    </row>
    <row r="15" spans="1:3" ht="18">
      <c r="A15" s="276"/>
      <c r="B15" s="279"/>
      <c r="C15" s="103"/>
    </row>
    <row r="16" spans="1:3" ht="18">
      <c r="A16" s="276"/>
      <c r="B16" s="280"/>
      <c r="C16" s="109"/>
    </row>
    <row r="17" spans="1:3" ht="31.2">
      <c r="A17" s="277"/>
      <c r="B17" s="100" t="s">
        <v>82</v>
      </c>
      <c r="C17" s="103" t="s">
        <v>77</v>
      </c>
    </row>
  </sheetData>
  <mergeCells count="6">
    <mergeCell ref="B1:C1"/>
    <mergeCell ref="B2:C2"/>
    <mergeCell ref="A4:A6"/>
    <mergeCell ref="B4:B6"/>
    <mergeCell ref="A13:A17"/>
    <mergeCell ref="B13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2016-10-17T05:31:51Z</cp:lastPrinted>
  <dcterms:created xsi:type="dcterms:W3CDTF">2015-12-15T09:40:25Z</dcterms:created>
  <dcterms:modified xsi:type="dcterms:W3CDTF">2018-09-27T08:55:55Z</dcterms:modified>
</cp:coreProperties>
</file>